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<sst xmlns="http://schemas.openxmlformats.org/spreadsheetml/2006/main" count="355" uniqueCount="84">
  <si>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</si>
  <si>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</si>
  <si>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</si>
  <si>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</si>
  <si>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</si>
  <si>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</si>
  <si>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</si>
  <si>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</si>
  <si>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</si>
  <si>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</si>
  <si>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</si>
  <si>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</si>
  <si>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</si>
  <si>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</si>
  <si>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</si>
  <si>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</si>
  <si>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</si>
  <si>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K = 17</t>
  </si>
  <si>
    <t>K = 18</t>
  </si>
  <si>
    <t>K = 19</t>
  </si>
  <si>
    <t>K = 20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</si>
  <si>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</si>
  <si>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</si>
  <si>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</si>
  <si>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</si>
  <si>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</si>
  <si>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</si>
  <si>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</si>
  <si>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</si>
  <si>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</si>
  <si>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</si>
  <si>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</si>
  <si>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</si>
  <si>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</si>
  <si>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</si>
  <si>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</si>
  <si>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</si>
  <si>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</si>
  <si>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</si>
  <si>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</si>
  <si>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</si>
  <si>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</si>
  <si>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</si>
  <si>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</si>
  <si>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</si>
  <si>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</si>
  <si>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</si>
  <si>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</si>
  <si>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</si>
  <si>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</si>
  <si>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</si>
  <si>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</si>
  <si>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</si>
  <si>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</si>
  <si>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</si>
  <si>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</si>
  <si>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</si>
  <si>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</si>
  <si>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</si>
  <si>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</si>
  <si>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</si>
  <si>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</si>
  <si>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</si>
  <si>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</si>
  <si>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</si>
  <si>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</si>
  <si>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</si>
  <si>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</si>
  <si>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</si>
  <si>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</si>
  <si>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</si>
  <si>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</si>
  <si>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</si>
  <si>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</si>
  <si>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</si>
  <si>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</si>
  <si>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</si>
  <si>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</si>
  <si>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armstrong-2002-v1  k=2</t>
  </si>
  <si>
    <t>armstrong-2002-v2  k=3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</si>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</sst>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20.140625" style="1" customWidth="1"/>
    <col min="2" max="2" width="7.7109375" style="0" customWidth="1"/>
    <col min="3" max="10" width="5.140625" style="0" customWidth="1"/>
    <col min="11" max="14" width="6.00390625" style="0" customWidth="1"/>
    <col min="15" max="21" width="5.421875" style="0" bestFit="1" customWidth="1"/>
    <col min="22" max="22" width="7.421875" style="2" customWidth="1"/>
    <col min="23" max="23" width="17.00390625" style="0" customWidth="1"/>
    <col min="24" max="24" width="13.57421875" style="0" customWidth="1"/>
    <col min="25" max="25" width="15.140625" style="0" customWidth="1"/>
    <col min="26" max="16384" width="11.57421875" style="0" customWidth="1"/>
  </cols>
  <sheetData>
    <row r="1" spans="1:25" s="6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/>
      <c r="W1" s="22" t="s">
        <v>80</v>
      </c>
      <c r="X1" s="23"/>
      <c r="Y1" s="24"/>
    </row>
    <row r="2" spans="1:26" ht="12.75">
      <c r="A2" s="29" t="s">
        <v>78</v>
      </c>
      <c r="B2" s="7" t="s">
        <v>21</v>
      </c>
      <c r="C2" s="8">
        <v>-0.013805</v>
      </c>
      <c r="D2" s="8">
        <v>-0.026673</v>
      </c>
      <c r="E2" s="8">
        <v>-0.038625</v>
      </c>
      <c r="F2" s="8">
        <v>-0.049679</v>
      </c>
      <c r="G2" s="8">
        <v>-0.059852999999999996</v>
      </c>
      <c r="H2" s="8">
        <v>-0.069163</v>
      </c>
      <c r="I2" s="8">
        <v>0.12454599999999999</v>
      </c>
      <c r="J2" s="8">
        <v>0.132678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17" t="s">
        <v>21</v>
      </c>
      <c r="X2" s="17">
        <f aca="true" t="shared" si="0" ref="X2:X8">AVERAGE(C2,D9,F16,D23,C30,F37,C44,C51,C58,K65,C72,E79,C86,C93,C107,C114,G121,C128,D135,O142)</f>
        <v>0.05441935</v>
      </c>
      <c r="Y2" s="17">
        <f aca="true" t="shared" si="1" ref="Y2:Y8">STDEV(C2,D9,F16,D23,C30,F37,C44,C51,C58,K65,C72,E79,C86,C93,C107,C114,G121,C128,D135,O142)</f>
        <v>0.20743376851299458</v>
      </c>
      <c r="Z2" s="10"/>
    </row>
    <row r="3" spans="1:26" ht="12.75">
      <c r="A3" s="29" t="s">
        <v>22</v>
      </c>
      <c r="B3" s="7" t="s">
        <v>23</v>
      </c>
      <c r="C3" s="8">
        <v>0.210161</v>
      </c>
      <c r="D3" s="8">
        <v>0.18995299999999998</v>
      </c>
      <c r="E3" s="8">
        <v>0.13625299999999999</v>
      </c>
      <c r="F3" s="8">
        <v>0.134829</v>
      </c>
      <c r="G3" s="8">
        <v>0.161223</v>
      </c>
      <c r="H3" s="8">
        <v>0.081297</v>
      </c>
      <c r="I3" s="8">
        <v>0.080602</v>
      </c>
      <c r="J3" s="8">
        <v>0.07921199999999999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17" t="s">
        <v>23</v>
      </c>
      <c r="X3" s="17">
        <f t="shared" si="0"/>
        <v>0.30998595</v>
      </c>
      <c r="Y3" s="17">
        <f t="shared" si="1"/>
        <v>0.3180832099853375</v>
      </c>
      <c r="Z3" s="10"/>
    </row>
    <row r="4" spans="1:26" ht="12.75">
      <c r="A4" s="29" t="s">
        <v>22</v>
      </c>
      <c r="B4" s="7" t="s">
        <v>24</v>
      </c>
      <c r="C4" s="8">
        <v>0.18333</v>
      </c>
      <c r="D4" s="8">
        <v>0.046730999999999995</v>
      </c>
      <c r="E4" s="8">
        <v>0.146027</v>
      </c>
      <c r="F4" s="8">
        <v>0.12404899999999999</v>
      </c>
      <c r="G4" s="8">
        <v>0.121074</v>
      </c>
      <c r="H4" s="8">
        <v>0.11834199999999999</v>
      </c>
      <c r="I4" s="8">
        <v>0.074848</v>
      </c>
      <c r="J4" s="8">
        <v>0.20513399999999998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17" t="s">
        <v>24</v>
      </c>
      <c r="X4" s="17">
        <f t="shared" si="0"/>
        <v>0.2718966</v>
      </c>
      <c r="Y4" s="17">
        <f t="shared" si="1"/>
        <v>0.2815416879185782</v>
      </c>
      <c r="Z4" s="10"/>
    </row>
    <row r="5" spans="1:26" ht="12.75">
      <c r="A5" s="29" t="s">
        <v>22</v>
      </c>
      <c r="B5" s="7" t="s">
        <v>25</v>
      </c>
      <c r="C5" s="8">
        <v>0.267993</v>
      </c>
      <c r="D5" s="8">
        <v>0.512413</v>
      </c>
      <c r="E5" s="8">
        <v>0.445552</v>
      </c>
      <c r="F5" s="8">
        <v>0.33333999999999997</v>
      </c>
      <c r="G5" s="8">
        <v>0.303733</v>
      </c>
      <c r="H5" s="8">
        <v>0.29362</v>
      </c>
      <c r="I5" s="8">
        <v>0.261244</v>
      </c>
      <c r="J5" s="8">
        <v>0.253065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17" t="s">
        <v>25</v>
      </c>
      <c r="X5" s="17">
        <f t="shared" si="0"/>
        <v>0.4373234999999999</v>
      </c>
      <c r="Y5" s="17">
        <f t="shared" si="1"/>
        <v>0.33485417268220546</v>
      </c>
      <c r="Z5" s="10"/>
    </row>
    <row r="6" spans="1:26" ht="12.75">
      <c r="A6" s="29" t="s">
        <v>22</v>
      </c>
      <c r="B6" s="7" t="s">
        <v>26</v>
      </c>
      <c r="C6" s="8">
        <v>0.267993</v>
      </c>
      <c r="D6" s="8">
        <v>0.542943</v>
      </c>
      <c r="E6" s="8">
        <v>0.512282</v>
      </c>
      <c r="F6" s="8">
        <v>0.46935299999999996</v>
      </c>
      <c r="G6" s="8">
        <v>0.400841</v>
      </c>
      <c r="H6" s="8">
        <v>0.38351799999999997</v>
      </c>
      <c r="I6" s="8">
        <v>0.282082</v>
      </c>
      <c r="J6" s="8">
        <v>0.30949899999999997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17" t="s">
        <v>26</v>
      </c>
      <c r="X6" s="17">
        <f t="shared" si="0"/>
        <v>0.44877510000000004</v>
      </c>
      <c r="Y6" s="17">
        <f t="shared" si="1"/>
        <v>0.29833676457282116</v>
      </c>
      <c r="Z6" s="10"/>
    </row>
    <row r="7" spans="1:26" ht="12.75">
      <c r="A7" s="29" t="s">
        <v>22</v>
      </c>
      <c r="B7" s="7" t="s">
        <v>27</v>
      </c>
      <c r="C7" s="8">
        <v>0.411277</v>
      </c>
      <c r="D7" s="8">
        <v>0.428158</v>
      </c>
      <c r="E7" s="8">
        <v>0.348844</v>
      </c>
      <c r="F7" s="8">
        <v>0.42578699999999997</v>
      </c>
      <c r="G7" s="8">
        <v>0.39655799999999997</v>
      </c>
      <c r="H7" s="8">
        <v>0.388239</v>
      </c>
      <c r="I7" s="8">
        <v>0.37412599999999996</v>
      </c>
      <c r="J7" s="8">
        <v>0.370828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17" t="s">
        <v>27</v>
      </c>
      <c r="X7" s="17">
        <f t="shared" si="0"/>
        <v>0.4215945</v>
      </c>
      <c r="Y7" s="17">
        <f t="shared" si="1"/>
        <v>0.3148545362832778</v>
      </c>
      <c r="Z7" s="10"/>
    </row>
    <row r="8" spans="1:26" ht="12.75">
      <c r="A8" s="29" t="s">
        <v>22</v>
      </c>
      <c r="B8" s="7" t="s">
        <v>28</v>
      </c>
      <c r="C8" s="8">
        <v>-0.015757999999999998</v>
      </c>
      <c r="D8" s="8">
        <v>0.428158</v>
      </c>
      <c r="E8" s="8">
        <v>0.39930299999999996</v>
      </c>
      <c r="F8" s="8">
        <v>0.39091699999999996</v>
      </c>
      <c r="G8" s="8">
        <v>0.255762</v>
      </c>
      <c r="H8" s="8">
        <v>0.23548</v>
      </c>
      <c r="I8" s="8">
        <v>0.152528</v>
      </c>
      <c r="J8" s="8">
        <v>0.37584999999999996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17" t="s">
        <v>28</v>
      </c>
      <c r="X8" s="17">
        <f t="shared" si="0"/>
        <v>0.30009979999999997</v>
      </c>
      <c r="Y8" s="17">
        <f t="shared" si="1"/>
        <v>0.27380981525592585</v>
      </c>
      <c r="Z8" s="10"/>
    </row>
    <row r="9" spans="1:25" ht="12.75">
      <c r="A9" s="30" t="s">
        <v>79</v>
      </c>
      <c r="B9" s="11" t="s">
        <v>21</v>
      </c>
      <c r="C9" s="12"/>
      <c r="D9" s="12">
        <v>-0.007741</v>
      </c>
      <c r="E9" s="12">
        <v>-0.010553</v>
      </c>
      <c r="F9" s="12">
        <v>-0.006434</v>
      </c>
      <c r="G9" s="12">
        <v>0.49143</v>
      </c>
      <c r="H9" s="12">
        <v>0.470419</v>
      </c>
      <c r="I9" s="12">
        <v>0.470782</v>
      </c>
      <c r="J9" s="12">
        <v>0.472124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9"/>
      <c r="W9" s="17"/>
      <c r="X9" s="17"/>
      <c r="Y9" s="17"/>
    </row>
    <row r="10" spans="1:25" ht="12.75">
      <c r="A10" s="30" t="s">
        <v>29</v>
      </c>
      <c r="B10" s="11" t="s">
        <v>23</v>
      </c>
      <c r="C10" s="12"/>
      <c r="D10" s="12">
        <v>0.476614</v>
      </c>
      <c r="E10" s="12">
        <v>0.476099</v>
      </c>
      <c r="F10" s="12">
        <v>0.47231399999999996</v>
      </c>
      <c r="G10" s="12">
        <v>0.47502999999999995</v>
      </c>
      <c r="H10" s="12">
        <v>0.502338</v>
      </c>
      <c r="I10" s="12">
        <v>0.501367</v>
      </c>
      <c r="J10" s="12">
        <v>0.41504399999999997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9"/>
      <c r="W10" s="25" t="s">
        <v>81</v>
      </c>
      <c r="X10" s="26"/>
      <c r="Y10" s="27"/>
    </row>
    <row r="11" spans="1:26" ht="12.75">
      <c r="A11" s="30" t="s">
        <v>29</v>
      </c>
      <c r="B11" s="11" t="s">
        <v>24</v>
      </c>
      <c r="C11" s="12"/>
      <c r="D11" s="12">
        <v>0.8163039999999999</v>
      </c>
      <c r="E11" s="12">
        <v>0.7312569999999999</v>
      </c>
      <c r="F11" s="12">
        <v>0.670049</v>
      </c>
      <c r="G11" s="12">
        <v>0.611603</v>
      </c>
      <c r="H11" s="12">
        <v>0.534431</v>
      </c>
      <c r="I11" s="12">
        <v>0.517925</v>
      </c>
      <c r="J11" s="12">
        <v>0.513358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9"/>
      <c r="W11" s="17" t="s">
        <v>21</v>
      </c>
      <c r="X11" s="17">
        <f>AVERAGE(J2,G9,J16,I23,F30,I37,C44,H51,H58,O65,C72,E79,C86,C93,N100,C107,C114,G121,H128,J135,U142)</f>
        <v>0.18459285714285714</v>
      </c>
      <c r="Y11" s="17">
        <f>STDEV(J2,G9,J16,I23,F30,I37,C44,H51,H58,O65,C72,E79,C86,C93,N100,C107,C114,G121,H128,J135,U142)</f>
        <v>0.2471384749008712</v>
      </c>
      <c r="Z11" s="13"/>
    </row>
    <row r="12" spans="1:26" ht="12.75">
      <c r="A12" s="30" t="s">
        <v>29</v>
      </c>
      <c r="B12" s="11" t="s">
        <v>25</v>
      </c>
      <c r="C12" s="12"/>
      <c r="D12" s="12">
        <v>0.918628</v>
      </c>
      <c r="E12" s="12">
        <v>0.818145</v>
      </c>
      <c r="F12" s="12">
        <v>0.731382</v>
      </c>
      <c r="G12" s="12">
        <v>0.6650389999999999</v>
      </c>
      <c r="H12" s="12">
        <v>0.60958</v>
      </c>
      <c r="I12" s="12">
        <v>0.604735</v>
      </c>
      <c r="J12" s="12">
        <v>0.5229739999999999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9"/>
      <c r="W12" s="17" t="s">
        <v>23</v>
      </c>
      <c r="X12" s="17">
        <f>AVERAGE(C3,H10,F17,G24,H31,H38,D45,E52,C59,K66,C73,E80,C87,C94,E101,C108,C115,L122,D129,D136,U143)</f>
        <v>0.40858528571428565</v>
      </c>
      <c r="Y12" s="17">
        <f>STDEV(C3,H10,F17,G24,H31,H38,D45,E52,C59,K66,C73,E80,C87,C94,E101,C108,C115,L122,D129,D136,U143)</f>
        <v>0.31222307768535357</v>
      </c>
      <c r="Z12" s="10"/>
    </row>
    <row r="13" spans="1:26" ht="12.75">
      <c r="A13" s="30" t="s">
        <v>29</v>
      </c>
      <c r="B13" s="11" t="s">
        <v>26</v>
      </c>
      <c r="C13" s="12"/>
      <c r="D13" s="12">
        <v>0.8804879999999999</v>
      </c>
      <c r="E13" s="12">
        <v>0.756775</v>
      </c>
      <c r="F13" s="12">
        <v>0.81075</v>
      </c>
      <c r="G13" s="12">
        <v>0.660009</v>
      </c>
      <c r="H13" s="12">
        <v>0.5967669999999999</v>
      </c>
      <c r="I13" s="12">
        <v>0.606372</v>
      </c>
      <c r="J13" s="12">
        <v>0.505273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/>
      <c r="W13" s="17" t="s">
        <v>24</v>
      </c>
      <c r="X13" s="17">
        <f>AVERAGE(J4,D11,G18,F25,I32,G39,F46,E53,D60,Q67,C74,E81,F88,C95,C102,C109,D116,J123,D130,E137,U144)</f>
        <v>0.38892180952380945</v>
      </c>
      <c r="Y13" s="17">
        <f>STDEV(J4,D11,G18,F25,I32,G39,F46,E53,D60,Q67,C74,E81,F88,C95,C102,C109,D116,J123,D130,E137,U144)</f>
        <v>0.29483012867321073</v>
      </c>
      <c r="Z13" s="10"/>
    </row>
    <row r="14" spans="1:26" ht="12.75">
      <c r="A14" s="30" t="s">
        <v>29</v>
      </c>
      <c r="B14" s="11" t="s">
        <v>27</v>
      </c>
      <c r="C14" s="12"/>
      <c r="D14" s="12">
        <v>0.918628</v>
      </c>
      <c r="E14" s="12">
        <v>0.817175</v>
      </c>
      <c r="F14" s="12">
        <v>0.714426</v>
      </c>
      <c r="G14" s="12">
        <v>0.697526</v>
      </c>
      <c r="H14" s="12">
        <v>0.685209</v>
      </c>
      <c r="I14" s="12">
        <v>0.6410469999999999</v>
      </c>
      <c r="J14" s="12">
        <v>0.428815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9"/>
      <c r="W14" s="17" t="s">
        <v>25</v>
      </c>
      <c r="X14" s="17">
        <f>AVERAGE(D5,D12,G19,E26,E33,F40,D47,D54,C61,L68,D75,E82,H89,E96,C103,C110,C117,G124,C131,D138,O145)</f>
        <v>0.4975269047619048</v>
      </c>
      <c r="Y14" s="17">
        <f>STDEV(D5,D12,G19,E26,E33,F40,D47,D54,C61,L68,D75,E82,H89,E96,C103,C110,C117,G124,C131,D138,O145)</f>
        <v>0.30005474573915747</v>
      </c>
      <c r="Z14" s="10"/>
    </row>
    <row r="15" spans="1:26" ht="12.75">
      <c r="A15" s="30" t="s">
        <v>29</v>
      </c>
      <c r="B15" s="11" t="s">
        <v>28</v>
      </c>
      <c r="C15" s="12"/>
      <c r="D15" s="12">
        <v>0.768108</v>
      </c>
      <c r="E15" s="12">
        <v>0.7165819999999999</v>
      </c>
      <c r="F15" s="12">
        <v>0.6153299999999999</v>
      </c>
      <c r="G15" s="12">
        <v>0.5781569999999999</v>
      </c>
      <c r="H15" s="12">
        <v>0.47544699999999995</v>
      </c>
      <c r="I15" s="12">
        <v>0.656598</v>
      </c>
      <c r="J15" s="12">
        <v>0.6455649999999999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9"/>
      <c r="W15" s="17" t="s">
        <v>26</v>
      </c>
      <c r="X15" s="17">
        <f>AVERAGE(D6,D13,G20,D27,D34,G41,E48,E55,C62,O69,C76,E83,E90,C97,G104,E111,C118,L125,D132,E139,O146)</f>
        <v>0.5455571904761906</v>
      </c>
      <c r="Y15" s="17">
        <f>STDEV(D6,D13,G20,D27,D34,G41,E48,E55,C62,O69,C76,E83,E90,C97,G104,E111,C118,L125,D132,E139,O146)</f>
        <v>0.2584393210619502</v>
      </c>
      <c r="Z15" s="10"/>
    </row>
    <row r="16" spans="1:26" ht="12.75">
      <c r="A16" s="29" t="s">
        <v>30</v>
      </c>
      <c r="B16" s="7" t="s">
        <v>21</v>
      </c>
      <c r="C16" s="8"/>
      <c r="D16" s="8"/>
      <c r="E16" s="8"/>
      <c r="F16" s="8">
        <v>0.018878</v>
      </c>
      <c r="G16" s="8">
        <v>0.011528</v>
      </c>
      <c r="H16" s="8">
        <v>0.300021</v>
      </c>
      <c r="I16" s="8">
        <v>0.291166</v>
      </c>
      <c r="J16" s="8">
        <v>0.30819599999999997</v>
      </c>
      <c r="K16" s="8">
        <v>0.29934099999999997</v>
      </c>
      <c r="L16" s="8">
        <v>0.29058</v>
      </c>
      <c r="M16" s="8">
        <v>0.30364399999999997</v>
      </c>
      <c r="N16" s="8">
        <v>0.294882</v>
      </c>
      <c r="O16" s="8">
        <v>0.286215</v>
      </c>
      <c r="P16" s="8">
        <v>0.277642</v>
      </c>
      <c r="Q16" s="8"/>
      <c r="R16" s="8"/>
      <c r="S16" s="8"/>
      <c r="T16" s="8"/>
      <c r="U16" s="8"/>
      <c r="V16" s="9"/>
      <c r="W16" s="17" t="s">
        <v>27</v>
      </c>
      <c r="X16" s="17">
        <f>AVERAGE(D7,D14,F21,D28,C35,H42,C49,E56,C63,P70,G77,G84,G91,H98,D105,C112,C119,I126,C133,D140,O147)</f>
        <v>0.4413759523809524</v>
      </c>
      <c r="Y16" s="17">
        <f>STDEV(E7,E14,G21,E28,D35,I42,D49,F56,D63,Q70,H77,H84,H91,I98,E105,D112,D119,J126,D133,E140,P147)</f>
        <v>0.2515980867570625</v>
      </c>
      <c r="Z16" s="10"/>
    </row>
    <row r="17" spans="1:26" ht="12.75">
      <c r="A17" s="29" t="s">
        <v>31</v>
      </c>
      <c r="B17" s="7" t="s">
        <v>23</v>
      </c>
      <c r="C17" s="8"/>
      <c r="D17" s="8"/>
      <c r="E17" s="8"/>
      <c r="F17" s="8">
        <v>0.329607</v>
      </c>
      <c r="G17" s="8">
        <v>0.286312</v>
      </c>
      <c r="H17" s="8">
        <v>0.253185</v>
      </c>
      <c r="I17" s="8">
        <v>0.300012</v>
      </c>
      <c r="J17" s="8">
        <v>0.312918</v>
      </c>
      <c r="K17" s="8">
        <v>0.311156</v>
      </c>
      <c r="L17" s="8">
        <v>0.310764</v>
      </c>
      <c r="M17" s="8">
        <v>0.31046999999999997</v>
      </c>
      <c r="N17" s="8">
        <v>0.30189499999999997</v>
      </c>
      <c r="O17" s="8">
        <v>0.294352</v>
      </c>
      <c r="P17" s="8">
        <v>0.294736</v>
      </c>
      <c r="Q17" s="8"/>
      <c r="R17" s="8"/>
      <c r="S17" s="8"/>
      <c r="T17" s="8"/>
      <c r="U17" s="8"/>
      <c r="V17" s="9"/>
      <c r="W17" s="17" t="s">
        <v>28</v>
      </c>
      <c r="X17" s="17">
        <f>AVERAGE(D8,D15,L22,H29,H36,G43,D50,C57,D64,P71,C78,H85,F92,D99,C106,C113,C120,G127,D134,D141,T148)</f>
        <v>0.441341</v>
      </c>
      <c r="Y17" s="17">
        <f>STDEV(D8,D15,L22,H29,H36,G43,D50,C57,D64,P71,C78,H85,F92,D99,C106,C113,C120,G127,D134,D141,T148)</f>
        <v>0.21812608320900093</v>
      </c>
      <c r="Z17" s="10"/>
    </row>
    <row r="18" spans="1:22" ht="12.75">
      <c r="A18" s="29" t="s">
        <v>31</v>
      </c>
      <c r="B18" s="7" t="s">
        <v>24</v>
      </c>
      <c r="C18" s="8"/>
      <c r="D18" s="8"/>
      <c r="E18" s="8"/>
      <c r="F18" s="8">
        <v>0.323363</v>
      </c>
      <c r="G18" s="8">
        <v>0.34854199999999996</v>
      </c>
      <c r="H18" s="8">
        <v>0.347363</v>
      </c>
      <c r="I18" s="8">
        <v>0.346894</v>
      </c>
      <c r="J18" s="8">
        <v>0.346599</v>
      </c>
      <c r="K18" s="8">
        <v>0.24049299999999998</v>
      </c>
      <c r="L18" s="8">
        <v>0.232894</v>
      </c>
      <c r="M18" s="8">
        <v>0.2337</v>
      </c>
      <c r="N18" s="8">
        <v>0.23479499999999998</v>
      </c>
      <c r="O18" s="8">
        <v>0.234203</v>
      </c>
      <c r="P18" s="8">
        <v>0.23183299999999998</v>
      </c>
      <c r="Q18" s="8"/>
      <c r="R18" s="8"/>
      <c r="S18" s="8"/>
      <c r="T18" s="8"/>
      <c r="U18" s="8"/>
      <c r="V18" s="9"/>
    </row>
    <row r="19" spans="1:22" ht="12.75">
      <c r="A19" s="29" t="s">
        <v>31</v>
      </c>
      <c r="B19" s="7" t="s">
        <v>25</v>
      </c>
      <c r="C19" s="8"/>
      <c r="D19" s="8"/>
      <c r="E19" s="8"/>
      <c r="F19" s="8">
        <v>0.351886</v>
      </c>
      <c r="G19" s="8">
        <v>0.438106</v>
      </c>
      <c r="H19" s="8">
        <v>0.326795</v>
      </c>
      <c r="I19" s="8">
        <v>0.307039</v>
      </c>
      <c r="J19" s="8">
        <v>0.41750699999999996</v>
      </c>
      <c r="K19" s="8">
        <v>0.297188</v>
      </c>
      <c r="L19" s="8">
        <v>0.288748</v>
      </c>
      <c r="M19" s="8">
        <v>0.27941499999999997</v>
      </c>
      <c r="N19" s="8">
        <v>0.293086</v>
      </c>
      <c r="O19" s="8">
        <v>0.296276</v>
      </c>
      <c r="P19" s="8"/>
      <c r="Q19" s="8"/>
      <c r="R19" s="8"/>
      <c r="S19" s="8"/>
      <c r="T19" s="8"/>
      <c r="U19" s="8"/>
      <c r="V19" s="9"/>
    </row>
    <row r="20" spans="1:22" ht="12.75">
      <c r="A20" s="29" t="s">
        <v>31</v>
      </c>
      <c r="B20" s="7" t="s">
        <v>26</v>
      </c>
      <c r="C20" s="8"/>
      <c r="D20" s="8"/>
      <c r="E20" s="8"/>
      <c r="F20" s="8">
        <v>0.25981</v>
      </c>
      <c r="G20" s="8">
        <v>0.280727</v>
      </c>
      <c r="H20" s="8">
        <v>0.279401</v>
      </c>
      <c r="I20" s="8">
        <v>0.27486299999999997</v>
      </c>
      <c r="J20" s="8">
        <v>0.260356</v>
      </c>
      <c r="K20" s="8">
        <v>0.263585</v>
      </c>
      <c r="L20" s="8">
        <v>0.215269</v>
      </c>
      <c r="M20" s="8">
        <v>0.19714299999999998</v>
      </c>
      <c r="N20" s="8">
        <v>0.167375</v>
      </c>
      <c r="O20" s="8">
        <v>0.16846799999999998</v>
      </c>
      <c r="P20" s="8">
        <v>0.135192</v>
      </c>
      <c r="Q20" s="8"/>
      <c r="R20" s="8"/>
      <c r="S20" s="8"/>
      <c r="T20" s="8"/>
      <c r="U20" s="8"/>
      <c r="V20" s="9"/>
    </row>
    <row r="21" spans="1:22" ht="12.75">
      <c r="A21" s="29" t="s">
        <v>31</v>
      </c>
      <c r="B21" s="7" t="s">
        <v>27</v>
      </c>
      <c r="C21" s="8"/>
      <c r="D21" s="8"/>
      <c r="E21" s="8"/>
      <c r="F21" s="8">
        <v>0.260073</v>
      </c>
      <c r="G21" s="8">
        <v>0.225075</v>
      </c>
      <c r="H21" s="8">
        <v>0.20432799999999998</v>
      </c>
      <c r="I21" s="8">
        <v>0.175608</v>
      </c>
      <c r="J21" s="8">
        <v>0.166512</v>
      </c>
      <c r="K21" s="8">
        <v>0.14626799999999998</v>
      </c>
      <c r="L21" s="8">
        <v>0.136076</v>
      </c>
      <c r="M21" s="8">
        <v>0.12914499999999998</v>
      </c>
      <c r="N21" s="8">
        <v>0.122718</v>
      </c>
      <c r="O21" s="8">
        <v>0.117793</v>
      </c>
      <c r="P21" s="8">
        <v>0.104582</v>
      </c>
      <c r="Q21" s="8"/>
      <c r="R21" s="8"/>
      <c r="S21" s="8"/>
      <c r="T21" s="8"/>
      <c r="U21" s="8"/>
      <c r="V21" s="9"/>
    </row>
    <row r="22" spans="1:22" ht="12.75">
      <c r="A22" s="29" t="s">
        <v>31</v>
      </c>
      <c r="B22" s="7" t="s">
        <v>28</v>
      </c>
      <c r="C22" s="8"/>
      <c r="D22" s="8"/>
      <c r="E22" s="8"/>
      <c r="F22" s="8">
        <v>0.34946299999999997</v>
      </c>
      <c r="G22" s="8">
        <v>0.233058</v>
      </c>
      <c r="H22" s="8">
        <v>0.32162599999999997</v>
      </c>
      <c r="I22" s="8">
        <v>0.27475299999999997</v>
      </c>
      <c r="J22" s="8">
        <v>0.363849</v>
      </c>
      <c r="K22" s="8">
        <v>0.270715</v>
      </c>
      <c r="L22" s="8">
        <v>0.457364</v>
      </c>
      <c r="M22" s="8"/>
      <c r="N22" s="8">
        <v>0.167845</v>
      </c>
      <c r="O22" s="8">
        <v>-0.158087</v>
      </c>
      <c r="P22" s="8">
        <v>0.265635</v>
      </c>
      <c r="Q22" s="8"/>
      <c r="R22" s="8"/>
      <c r="S22" s="8"/>
      <c r="T22" s="8"/>
      <c r="U22" s="8"/>
      <c r="V22" s="9"/>
    </row>
    <row r="23" spans="1:22" ht="12.75">
      <c r="A23" s="30" t="s">
        <v>32</v>
      </c>
      <c r="B23" s="11" t="s">
        <v>21</v>
      </c>
      <c r="C23" s="12"/>
      <c r="D23" s="12">
        <v>0.069697</v>
      </c>
      <c r="E23" s="12">
        <v>0.10517699999999999</v>
      </c>
      <c r="F23" s="12">
        <v>0.081232</v>
      </c>
      <c r="G23" s="12">
        <v>0.030628</v>
      </c>
      <c r="H23" s="12">
        <v>0.03526</v>
      </c>
      <c r="I23" s="12">
        <v>0.247269</v>
      </c>
      <c r="J23" s="12">
        <v>0.236094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9"/>
    </row>
    <row r="24" spans="1:22" ht="12.75">
      <c r="A24" s="30" t="s">
        <v>33</v>
      </c>
      <c r="B24" s="11" t="s">
        <v>23</v>
      </c>
      <c r="C24" s="12"/>
      <c r="D24" s="12">
        <v>0.380152</v>
      </c>
      <c r="E24" s="12">
        <v>0.38386499999999996</v>
      </c>
      <c r="F24" s="12">
        <v>0.425664</v>
      </c>
      <c r="G24" s="12">
        <v>0.541747</v>
      </c>
      <c r="H24" s="12">
        <v>0.49763199999999996</v>
      </c>
      <c r="I24" s="12">
        <v>0.45408499999999996</v>
      </c>
      <c r="J24" s="12">
        <v>0.31966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9"/>
    </row>
    <row r="25" spans="1:22" ht="12.75">
      <c r="A25" s="30" t="s">
        <v>33</v>
      </c>
      <c r="B25" s="11" t="s">
        <v>24</v>
      </c>
      <c r="C25" s="12"/>
      <c r="D25" s="12">
        <v>0.25135199999999996</v>
      </c>
      <c r="E25" s="12">
        <v>0.239089</v>
      </c>
      <c r="F25" s="12">
        <v>0.28343199999999996</v>
      </c>
      <c r="G25" s="12">
        <v>0.26126499999999997</v>
      </c>
      <c r="H25" s="12">
        <v>0.24035199999999998</v>
      </c>
      <c r="I25" s="12">
        <v>0.266657</v>
      </c>
      <c r="J25" s="12">
        <v>0.231492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9"/>
    </row>
    <row r="26" spans="1:22" ht="12.75">
      <c r="A26" s="30" t="s">
        <v>33</v>
      </c>
      <c r="B26" s="11" t="s">
        <v>25</v>
      </c>
      <c r="C26" s="12"/>
      <c r="D26" s="12">
        <v>0.45148099999999997</v>
      </c>
      <c r="E26" s="12">
        <v>0.466919</v>
      </c>
      <c r="F26" s="12">
        <v>0.461802</v>
      </c>
      <c r="G26" s="12">
        <v>0.40906699999999996</v>
      </c>
      <c r="H26" s="12">
        <v>0.440849</v>
      </c>
      <c r="I26" s="12">
        <v>0.340042</v>
      </c>
      <c r="J26" s="12">
        <v>0.42271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9"/>
    </row>
    <row r="27" spans="1:22" ht="12.75">
      <c r="A27" s="30" t="s">
        <v>33</v>
      </c>
      <c r="B27" s="11" t="s">
        <v>26</v>
      </c>
      <c r="C27" s="12"/>
      <c r="D27" s="12">
        <v>0.649548</v>
      </c>
      <c r="E27" s="12">
        <v>0.634444</v>
      </c>
      <c r="F27" s="12">
        <v>0.60585</v>
      </c>
      <c r="G27" s="12">
        <v>0.618869</v>
      </c>
      <c r="H27" s="12">
        <v>0.543266</v>
      </c>
      <c r="I27" s="12">
        <v>0.579741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9"/>
    </row>
    <row r="28" spans="1:22" ht="12.75">
      <c r="A28" s="30" t="s">
        <v>33</v>
      </c>
      <c r="B28" s="11" t="s">
        <v>27</v>
      </c>
      <c r="C28" s="12"/>
      <c r="D28" s="12">
        <v>0.47944</v>
      </c>
      <c r="E28" s="12">
        <v>0.460389</v>
      </c>
      <c r="F28" s="12">
        <v>0.40790499999999996</v>
      </c>
      <c r="G28" s="12">
        <v>0.39767399999999997</v>
      </c>
      <c r="H28" s="12">
        <v>0.374486</v>
      </c>
      <c r="I28" s="12">
        <v>0.309316</v>
      </c>
      <c r="J28" s="12">
        <v>0.313444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9"/>
    </row>
    <row r="29" spans="1:22" ht="12.75">
      <c r="A29" s="30" t="s">
        <v>33</v>
      </c>
      <c r="B29" s="11" t="s">
        <v>28</v>
      </c>
      <c r="C29" s="12"/>
      <c r="D29" s="12">
        <v>0.1876</v>
      </c>
      <c r="E29" s="12">
        <v>0.27402299999999996</v>
      </c>
      <c r="F29" s="12">
        <v>0.155778</v>
      </c>
      <c r="G29" s="12">
        <v>0.150926</v>
      </c>
      <c r="H29" s="12">
        <v>0.34493599999999996</v>
      </c>
      <c r="I29" s="12">
        <v>0.24451199999999998</v>
      </c>
      <c r="J29" s="12">
        <v>0.23615599999999998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9"/>
    </row>
    <row r="30" spans="1:22" ht="12.75">
      <c r="A30" s="29" t="s">
        <v>34</v>
      </c>
      <c r="B30" s="7" t="s">
        <v>21</v>
      </c>
      <c r="C30" s="8">
        <v>0.101626</v>
      </c>
      <c r="D30" s="8">
        <v>0.058273</v>
      </c>
      <c r="E30" s="8">
        <v>0.02047</v>
      </c>
      <c r="F30" s="8">
        <v>0.19755899999999998</v>
      </c>
      <c r="G30" s="8">
        <v>0.194269</v>
      </c>
      <c r="H30" s="8">
        <v>0.072502</v>
      </c>
      <c r="I30" s="8">
        <v>0.049941</v>
      </c>
      <c r="J30" s="8">
        <v>0.060334</v>
      </c>
      <c r="K30" s="8">
        <v>0.021995999999999998</v>
      </c>
      <c r="L30" s="8">
        <v>0.024423999999999998</v>
      </c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2.75">
      <c r="A31" s="29" t="s">
        <v>35</v>
      </c>
      <c r="B31" s="7" t="s">
        <v>23</v>
      </c>
      <c r="C31" s="8">
        <v>-0.045923</v>
      </c>
      <c r="D31" s="8">
        <v>0.09474199999999999</v>
      </c>
      <c r="E31" s="8">
        <v>0.066379</v>
      </c>
      <c r="F31" s="8">
        <v>0.08088</v>
      </c>
      <c r="G31" s="8">
        <v>0.079397</v>
      </c>
      <c r="H31" s="8">
        <v>0.12379599999999999</v>
      </c>
      <c r="I31" s="8">
        <v>0.066701</v>
      </c>
      <c r="J31" s="8">
        <v>0.065312</v>
      </c>
      <c r="K31" s="8">
        <v>0.074441</v>
      </c>
      <c r="L31" s="8">
        <v>0.07921199999999999</v>
      </c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12.75">
      <c r="A32" s="29" t="s">
        <v>35</v>
      </c>
      <c r="B32" s="7" t="s">
        <v>24</v>
      </c>
      <c r="C32" s="8">
        <v>-0.097579</v>
      </c>
      <c r="D32" s="8">
        <v>-0.064992</v>
      </c>
      <c r="E32" s="8">
        <v>0.038661</v>
      </c>
      <c r="F32" s="8">
        <v>0.048444</v>
      </c>
      <c r="G32" s="8">
        <v>0.054417</v>
      </c>
      <c r="H32" s="8">
        <v>0.066701</v>
      </c>
      <c r="I32" s="8">
        <v>0.085961</v>
      </c>
      <c r="J32" s="8">
        <v>0.084546</v>
      </c>
      <c r="K32" s="8">
        <v>0.054376999999999995</v>
      </c>
      <c r="L32" s="8">
        <v>0.051692999999999996</v>
      </c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12.75">
      <c r="A33" s="29" t="s">
        <v>35</v>
      </c>
      <c r="B33" s="7" t="s">
        <v>25</v>
      </c>
      <c r="C33" s="8">
        <v>0.03186</v>
      </c>
      <c r="D33" s="8">
        <v>0.12941</v>
      </c>
      <c r="E33" s="8">
        <v>0.160997</v>
      </c>
      <c r="F33" s="8">
        <v>0.103712</v>
      </c>
      <c r="G33" s="8">
        <v>0.08746699999999999</v>
      </c>
      <c r="H33" s="8">
        <v>0.061173</v>
      </c>
      <c r="I33" s="8">
        <v>0.042582999999999996</v>
      </c>
      <c r="J33" s="8">
        <v>0.037418</v>
      </c>
      <c r="K33" s="8">
        <v>0.049575</v>
      </c>
      <c r="L33" s="8">
        <v>0.034508</v>
      </c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2.75">
      <c r="A34" s="29" t="s">
        <v>35</v>
      </c>
      <c r="B34" s="7" t="s">
        <v>26</v>
      </c>
      <c r="C34" s="8">
        <v>0.101626</v>
      </c>
      <c r="D34" s="8">
        <v>0.109858</v>
      </c>
      <c r="E34" s="8">
        <v>0.073896</v>
      </c>
      <c r="F34" s="8">
        <v>0.08438799999999999</v>
      </c>
      <c r="G34" s="8">
        <v>0.110134</v>
      </c>
      <c r="H34" s="8">
        <v>0.08489</v>
      </c>
      <c r="I34" s="8">
        <v>0.09561599999999999</v>
      </c>
      <c r="J34" s="8">
        <v>0.056133999999999996</v>
      </c>
      <c r="K34" s="8">
        <v>0.043754999999999995</v>
      </c>
      <c r="L34" s="8">
        <v>0.047611999999999995</v>
      </c>
      <c r="M34" s="8"/>
      <c r="N34" s="8"/>
      <c r="O34" s="8"/>
      <c r="P34" s="8"/>
      <c r="Q34" s="8"/>
      <c r="R34" s="8"/>
      <c r="S34" s="8"/>
      <c r="T34" s="8"/>
      <c r="U34" s="8"/>
      <c r="V34" s="9"/>
    </row>
    <row r="35" spans="1:22" ht="12.75">
      <c r="A35" s="29" t="s">
        <v>35</v>
      </c>
      <c r="B35" s="7" t="s">
        <v>27</v>
      </c>
      <c r="C35" s="8">
        <v>0.147092</v>
      </c>
      <c r="D35" s="8">
        <v>-0.002345</v>
      </c>
      <c r="E35" s="8">
        <v>-0.0028899999999999998</v>
      </c>
      <c r="F35" s="8">
        <v>0.002006</v>
      </c>
      <c r="G35" s="8">
        <v>0.1372</v>
      </c>
      <c r="H35" s="8">
        <v>0.030188999999999997</v>
      </c>
      <c r="I35" s="8">
        <v>0.021297</v>
      </c>
      <c r="J35" s="8">
        <v>0.039609</v>
      </c>
      <c r="K35" s="8">
        <v>0.044418</v>
      </c>
      <c r="L35" s="8">
        <v>0.049028999999999996</v>
      </c>
      <c r="M35" s="8"/>
      <c r="N35" s="8"/>
      <c r="O35" s="8"/>
      <c r="P35" s="8"/>
      <c r="Q35" s="8"/>
      <c r="R35" s="8"/>
      <c r="S35" s="8"/>
      <c r="T35" s="8"/>
      <c r="U35" s="8"/>
      <c r="V35" s="9"/>
    </row>
    <row r="36" spans="1:22" ht="12.75">
      <c r="A36" s="29" t="s">
        <v>35</v>
      </c>
      <c r="B36" s="7" t="s">
        <v>28</v>
      </c>
      <c r="C36" s="8">
        <v>0.554762</v>
      </c>
      <c r="D36" s="8">
        <v>0.10503799999999999</v>
      </c>
      <c r="E36" s="8">
        <v>0.291439</v>
      </c>
      <c r="F36" s="8">
        <v>0.27901899999999996</v>
      </c>
      <c r="G36" s="8">
        <v>0.055587</v>
      </c>
      <c r="H36" s="8">
        <v>0.5570959999999999</v>
      </c>
      <c r="I36" s="8">
        <v>0.11086399999999999</v>
      </c>
      <c r="J36" s="8">
        <v>0.057706999999999994</v>
      </c>
      <c r="K36" s="8">
        <v>0.537308</v>
      </c>
      <c r="L36" s="8">
        <v>0.065784</v>
      </c>
      <c r="M36" s="8"/>
      <c r="N36" s="8"/>
      <c r="O36" s="8"/>
      <c r="P36" s="8"/>
      <c r="Q36" s="8"/>
      <c r="R36" s="8"/>
      <c r="S36" s="8"/>
      <c r="T36" s="8"/>
      <c r="U36" s="8"/>
      <c r="V36" s="9"/>
    </row>
    <row r="37" spans="1:22" ht="12.75">
      <c r="A37" s="30" t="s">
        <v>36</v>
      </c>
      <c r="B37" s="11" t="s">
        <v>21</v>
      </c>
      <c r="C37" s="12"/>
      <c r="D37" s="12"/>
      <c r="E37" s="12"/>
      <c r="F37" s="12">
        <v>-0.003208</v>
      </c>
      <c r="G37" s="12">
        <v>-0.006717</v>
      </c>
      <c r="H37" s="12">
        <v>0.152425</v>
      </c>
      <c r="I37" s="12">
        <v>0.184861</v>
      </c>
      <c r="J37" s="12"/>
      <c r="K37" s="12"/>
      <c r="L37" s="12"/>
      <c r="M37" s="12"/>
      <c r="N37" s="14"/>
      <c r="O37" s="12"/>
      <c r="P37" s="12"/>
      <c r="Q37" s="12"/>
      <c r="R37" s="12"/>
      <c r="S37" s="12"/>
      <c r="T37" s="12"/>
      <c r="U37" s="12"/>
      <c r="V37" s="9"/>
    </row>
    <row r="38" spans="1:22" ht="12.75">
      <c r="A38" s="30" t="s">
        <v>37</v>
      </c>
      <c r="B38" s="11" t="s">
        <v>23</v>
      </c>
      <c r="C38" s="12"/>
      <c r="D38" s="12"/>
      <c r="E38" s="12"/>
      <c r="F38" s="12">
        <v>0.421568</v>
      </c>
      <c r="G38" s="12">
        <v>0.466605</v>
      </c>
      <c r="H38" s="12">
        <v>0.488228</v>
      </c>
      <c r="I38" s="12">
        <v>0.479234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9"/>
    </row>
    <row r="39" spans="1:22" ht="12.75">
      <c r="A39" s="30" t="s">
        <v>37</v>
      </c>
      <c r="B39" s="11" t="s">
        <v>24</v>
      </c>
      <c r="C39" s="12"/>
      <c r="D39" s="12"/>
      <c r="E39" s="12"/>
      <c r="F39" s="12">
        <v>0.557767</v>
      </c>
      <c r="G39" s="12">
        <v>0.6002879999999999</v>
      </c>
      <c r="H39" s="12">
        <v>0.5926049999999999</v>
      </c>
      <c r="I39" s="12">
        <v>0.517308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9"/>
    </row>
    <row r="40" spans="1:22" ht="12.75">
      <c r="A40" s="30" t="s">
        <v>37</v>
      </c>
      <c r="B40" s="11" t="s">
        <v>25</v>
      </c>
      <c r="C40" s="12"/>
      <c r="D40" s="12"/>
      <c r="E40" s="12"/>
      <c r="F40" s="12">
        <v>0.620571</v>
      </c>
      <c r="G40" s="12">
        <v>0.612153</v>
      </c>
      <c r="H40" s="12">
        <v>0.622433</v>
      </c>
      <c r="I40" s="12">
        <v>0.5547409999999999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9"/>
    </row>
    <row r="41" spans="1:22" ht="12.75">
      <c r="A41" s="30" t="s">
        <v>37</v>
      </c>
      <c r="B41" s="11" t="s">
        <v>26</v>
      </c>
      <c r="C41" s="12"/>
      <c r="D41" s="12"/>
      <c r="E41" s="12"/>
      <c r="F41" s="12">
        <v>0.573776</v>
      </c>
      <c r="G41" s="12">
        <v>0.621603</v>
      </c>
      <c r="H41" s="12">
        <v>0.615304</v>
      </c>
      <c r="I41" s="12">
        <v>0.57862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9"/>
    </row>
    <row r="42" spans="1:22" ht="12.75">
      <c r="A42" s="30" t="s">
        <v>37</v>
      </c>
      <c r="B42" s="11" t="s">
        <v>27</v>
      </c>
      <c r="C42" s="12"/>
      <c r="D42" s="12"/>
      <c r="E42" s="12"/>
      <c r="F42" s="12">
        <v>0.44121</v>
      </c>
      <c r="G42" s="12">
        <v>0.374</v>
      </c>
      <c r="H42" s="12">
        <v>0.466362</v>
      </c>
      <c r="I42" s="12">
        <v>0.46137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9"/>
    </row>
    <row r="43" spans="1:22" ht="12.75">
      <c r="A43" s="30" t="s">
        <v>37</v>
      </c>
      <c r="B43" s="11" t="s">
        <v>28</v>
      </c>
      <c r="C43" s="12"/>
      <c r="D43" s="12"/>
      <c r="E43" s="12"/>
      <c r="F43" s="12">
        <v>0.64052</v>
      </c>
      <c r="G43" s="12">
        <v>0.663416</v>
      </c>
      <c r="H43" s="12">
        <v>0.584898</v>
      </c>
      <c r="I43" s="12">
        <v>0.32456599999999997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9"/>
    </row>
    <row r="44" spans="1:22" ht="12.75">
      <c r="A44" s="29" t="s">
        <v>38</v>
      </c>
      <c r="B44" s="7" t="s">
        <v>21</v>
      </c>
      <c r="C44" s="8">
        <v>0.052423</v>
      </c>
      <c r="D44" s="8">
        <v>0.033583</v>
      </c>
      <c r="E44" s="8">
        <v>0.000243</v>
      </c>
      <c r="F44" s="8">
        <v>0.046981999999999996</v>
      </c>
      <c r="G44" s="8">
        <v>0.001712</v>
      </c>
      <c r="H44" s="8">
        <v>-0.011968</v>
      </c>
      <c r="I44" s="8">
        <v>-0.024704</v>
      </c>
      <c r="J44" s="8">
        <v>0.000397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ht="12.75">
      <c r="A45" s="29" t="s">
        <v>39</v>
      </c>
      <c r="B45" s="7" t="s">
        <v>23</v>
      </c>
      <c r="C45" s="8">
        <v>0.052423</v>
      </c>
      <c r="D45" s="8">
        <v>0.18351599999999998</v>
      </c>
      <c r="E45" s="8">
        <v>0.09081499999999999</v>
      </c>
      <c r="F45" s="8">
        <v>0.115674</v>
      </c>
      <c r="G45" s="8">
        <v>0.1117</v>
      </c>
      <c r="H45" s="8">
        <v>0.084727</v>
      </c>
      <c r="I45" s="8">
        <v>0.085863</v>
      </c>
      <c r="J45" s="8">
        <v>0.135625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</row>
    <row r="46" spans="1:22" ht="12.75">
      <c r="A46" s="29" t="s">
        <v>39</v>
      </c>
      <c r="B46" s="7" t="s">
        <v>24</v>
      </c>
      <c r="C46" s="8">
        <v>0.113661</v>
      </c>
      <c r="D46" s="8">
        <v>0.103422</v>
      </c>
      <c r="E46" s="8">
        <v>0.11584599999999999</v>
      </c>
      <c r="F46" s="8">
        <v>0.13968899999999998</v>
      </c>
      <c r="G46" s="8">
        <v>0.049715999999999996</v>
      </c>
      <c r="H46" s="8">
        <v>0.06522499999999999</v>
      </c>
      <c r="I46" s="8">
        <v>0.06558</v>
      </c>
      <c r="J46" s="8">
        <v>0.070815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</row>
    <row r="47" spans="1:22" ht="12.75">
      <c r="A47" s="29" t="s">
        <v>39</v>
      </c>
      <c r="B47" s="7" t="s">
        <v>25</v>
      </c>
      <c r="C47" s="8">
        <v>0.153771</v>
      </c>
      <c r="D47" s="8">
        <v>0.257771</v>
      </c>
      <c r="E47" s="8">
        <v>0.22216</v>
      </c>
      <c r="F47" s="8">
        <v>0.245338</v>
      </c>
      <c r="G47" s="8">
        <v>0.174397</v>
      </c>
      <c r="H47" s="8">
        <v>0.14815</v>
      </c>
      <c r="I47" s="8">
        <v>0.10694899999999999</v>
      </c>
      <c r="J47" s="8">
        <v>0.083558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</row>
    <row r="48" spans="1:22" ht="12.75">
      <c r="A48" s="29" t="s">
        <v>39</v>
      </c>
      <c r="B48" s="7" t="s">
        <v>26</v>
      </c>
      <c r="C48" s="8">
        <v>0.014504999999999999</v>
      </c>
      <c r="D48" s="8">
        <v>0.190265</v>
      </c>
      <c r="E48" s="8">
        <v>0.375204</v>
      </c>
      <c r="F48" s="8">
        <v>0.114269</v>
      </c>
      <c r="G48" s="8">
        <v>0.090999</v>
      </c>
      <c r="H48" s="8">
        <v>0.101574</v>
      </c>
      <c r="I48" s="8">
        <v>0.098068</v>
      </c>
      <c r="J48" s="8">
        <v>0.147805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29" t="s">
        <v>39</v>
      </c>
      <c r="B49" s="7" t="s">
        <v>27</v>
      </c>
      <c r="C49" s="8">
        <v>0.22169799999999998</v>
      </c>
      <c r="D49" s="8">
        <v>0.15800899999999998</v>
      </c>
      <c r="E49" s="8">
        <v>0.19513999999999998</v>
      </c>
      <c r="F49" s="8">
        <v>0.21113099999999999</v>
      </c>
      <c r="G49" s="8">
        <v>0.095331</v>
      </c>
      <c r="H49" s="8">
        <v>0.09527</v>
      </c>
      <c r="I49" s="8">
        <v>0.054714</v>
      </c>
      <c r="J49" s="8">
        <v>0.057905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ht="12.75">
      <c r="A50" s="29" t="s">
        <v>39</v>
      </c>
      <c r="B50" s="7" t="s">
        <v>28</v>
      </c>
      <c r="C50" s="8">
        <v>-0.0036</v>
      </c>
      <c r="D50" s="8">
        <v>0.316036</v>
      </c>
      <c r="E50" s="8">
        <v>0.253932</v>
      </c>
      <c r="F50" s="8">
        <v>0.22980199999999998</v>
      </c>
      <c r="G50" s="8">
        <v>0.10617299999999999</v>
      </c>
      <c r="H50" s="8">
        <v>0.140647</v>
      </c>
      <c r="I50" s="8">
        <v>0.169458</v>
      </c>
      <c r="J50" s="8">
        <v>0.013179999999999999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</row>
    <row r="51" spans="1:22" ht="12.75">
      <c r="A51" s="30" t="s">
        <v>40</v>
      </c>
      <c r="B51" s="11" t="s">
        <v>21</v>
      </c>
      <c r="C51" s="12">
        <v>0.000785</v>
      </c>
      <c r="D51" s="12">
        <v>0.001958</v>
      </c>
      <c r="E51" s="12">
        <v>0.003522</v>
      </c>
      <c r="F51" s="12">
        <v>0.056688999999999996</v>
      </c>
      <c r="G51" s="12">
        <v>0.062597</v>
      </c>
      <c r="H51" s="12">
        <v>0.068899</v>
      </c>
      <c r="I51" s="12">
        <v>0.06536299999999999</v>
      </c>
      <c r="J51" s="12">
        <v>0.058891</v>
      </c>
      <c r="K51" s="12">
        <v>0.052806</v>
      </c>
      <c r="L51" s="12">
        <v>0.049657</v>
      </c>
      <c r="M51" s="12"/>
      <c r="N51" s="12"/>
      <c r="O51" s="12"/>
      <c r="P51" s="12"/>
      <c r="Q51" s="12"/>
      <c r="R51" s="12"/>
      <c r="S51" s="12"/>
      <c r="T51" s="12"/>
      <c r="U51" s="12"/>
      <c r="V51" s="9"/>
    </row>
    <row r="52" spans="1:22" ht="12.75">
      <c r="A52" s="30" t="s">
        <v>41</v>
      </c>
      <c r="B52" s="11" t="s">
        <v>23</v>
      </c>
      <c r="C52" s="12">
        <v>0.033988</v>
      </c>
      <c r="D52" s="12">
        <v>0.031174999999999998</v>
      </c>
      <c r="E52" s="12">
        <v>0.060419999999999995</v>
      </c>
      <c r="F52" s="12">
        <v>0.058057</v>
      </c>
      <c r="G52" s="12">
        <v>0.052476999999999996</v>
      </c>
      <c r="H52" s="12">
        <v>0.035718</v>
      </c>
      <c r="I52" s="12">
        <v>0.040934</v>
      </c>
      <c r="J52" s="12">
        <v>0.040528</v>
      </c>
      <c r="K52" s="12">
        <v>0.041998</v>
      </c>
      <c r="L52" s="12">
        <v>0.051538999999999995</v>
      </c>
      <c r="M52" s="12"/>
      <c r="N52" s="12"/>
      <c r="O52" s="12"/>
      <c r="P52" s="12"/>
      <c r="Q52" s="12"/>
      <c r="R52" s="12"/>
      <c r="S52" s="12"/>
      <c r="T52" s="12"/>
      <c r="U52" s="12"/>
      <c r="V52" s="9"/>
    </row>
    <row r="53" spans="1:22" ht="12.75">
      <c r="A53" s="30" t="s">
        <v>41</v>
      </c>
      <c r="B53" s="11" t="s">
        <v>24</v>
      </c>
      <c r="C53" s="12">
        <v>0.033988</v>
      </c>
      <c r="D53" s="12">
        <v>0.031174999999999998</v>
      </c>
      <c r="E53" s="12">
        <v>0.060419999999999995</v>
      </c>
      <c r="F53" s="12">
        <v>0.053329999999999995</v>
      </c>
      <c r="G53" s="12">
        <v>0.033858</v>
      </c>
      <c r="H53" s="12">
        <v>0.031483</v>
      </c>
      <c r="I53" s="12">
        <v>0.032957</v>
      </c>
      <c r="J53" s="12">
        <v>0.031529999999999996</v>
      </c>
      <c r="K53" s="12">
        <v>0.031501</v>
      </c>
      <c r="L53" s="12">
        <v>0.08485999999999999</v>
      </c>
      <c r="M53" s="12"/>
      <c r="N53" s="12"/>
      <c r="O53" s="12"/>
      <c r="P53" s="12"/>
      <c r="Q53" s="12"/>
      <c r="R53" s="12"/>
      <c r="S53" s="12"/>
      <c r="T53" s="12"/>
      <c r="U53" s="12"/>
      <c r="V53" s="9"/>
    </row>
    <row r="54" spans="1:22" ht="12.75">
      <c r="A54" s="30" t="s">
        <v>41</v>
      </c>
      <c r="B54" s="11" t="s">
        <v>25</v>
      </c>
      <c r="C54" s="12">
        <v>0.032964</v>
      </c>
      <c r="D54" s="12">
        <v>0.163792</v>
      </c>
      <c r="E54" s="12">
        <v>0.047189999999999996</v>
      </c>
      <c r="F54" s="12">
        <v>0.13791</v>
      </c>
      <c r="G54" s="12">
        <v>0.147473</v>
      </c>
      <c r="H54" s="12">
        <v>0.163317</v>
      </c>
      <c r="I54" s="12">
        <v>0.14727099999999999</v>
      </c>
      <c r="J54" s="12">
        <v>0.15781</v>
      </c>
      <c r="K54" s="12">
        <v>0.090069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9"/>
    </row>
    <row r="55" spans="1:22" ht="12.75">
      <c r="A55" s="30" t="s">
        <v>41</v>
      </c>
      <c r="B55" s="11" t="s">
        <v>26</v>
      </c>
      <c r="C55" s="12">
        <v>0.025865</v>
      </c>
      <c r="D55" s="12">
        <v>0.069495</v>
      </c>
      <c r="E55" s="12">
        <v>0.181926</v>
      </c>
      <c r="F55" s="12">
        <v>0.14702099999999999</v>
      </c>
      <c r="G55" s="12">
        <v>0.146985</v>
      </c>
      <c r="H55" s="12">
        <v>0.155886</v>
      </c>
      <c r="I55" s="12">
        <v>0.154952</v>
      </c>
      <c r="J55" s="12">
        <v>0.12864899999999999</v>
      </c>
      <c r="K55" s="12">
        <v>0.095635</v>
      </c>
      <c r="L55" s="12">
        <v>0.096912</v>
      </c>
      <c r="M55" s="12"/>
      <c r="N55" s="12"/>
      <c r="O55" s="12"/>
      <c r="P55" s="12"/>
      <c r="Q55" s="12"/>
      <c r="R55" s="12"/>
      <c r="S55" s="12"/>
      <c r="T55" s="12"/>
      <c r="U55" s="12"/>
      <c r="V55" s="9"/>
    </row>
    <row r="56" spans="1:22" ht="12.75">
      <c r="A56" s="30" t="s">
        <v>41</v>
      </c>
      <c r="B56" s="11" t="s">
        <v>27</v>
      </c>
      <c r="C56" s="12">
        <v>0.046821999999999996</v>
      </c>
      <c r="D56" s="12">
        <v>0.144847</v>
      </c>
      <c r="E56" s="12">
        <v>0.173721</v>
      </c>
      <c r="F56" s="12">
        <v>0.133241</v>
      </c>
      <c r="G56" s="12">
        <v>0.07986599999999999</v>
      </c>
      <c r="H56" s="12">
        <v>0.081372</v>
      </c>
      <c r="I56" s="12">
        <v>0.10262199999999999</v>
      </c>
      <c r="J56" s="12">
        <v>0.101251</v>
      </c>
      <c r="K56" s="12">
        <v>0.10535699999999999</v>
      </c>
      <c r="L56" s="12">
        <v>0.097619</v>
      </c>
      <c r="M56" s="12"/>
      <c r="N56" s="12"/>
      <c r="O56" s="12"/>
      <c r="P56" s="12"/>
      <c r="Q56" s="12"/>
      <c r="R56" s="12"/>
      <c r="S56" s="12"/>
      <c r="T56" s="12"/>
      <c r="U56" s="12"/>
      <c r="V56" s="9"/>
    </row>
    <row r="57" spans="1:22" ht="12.75">
      <c r="A57" s="30" t="s">
        <v>41</v>
      </c>
      <c r="B57" s="11" t="s">
        <v>28</v>
      </c>
      <c r="C57" s="12">
        <v>0.089748</v>
      </c>
      <c r="D57" s="12">
        <v>0.028569999999999998</v>
      </c>
      <c r="E57" s="12">
        <v>0.041339</v>
      </c>
      <c r="F57" s="12">
        <v>0.037260999999999996</v>
      </c>
      <c r="G57" s="12">
        <v>0.043588999999999996</v>
      </c>
      <c r="H57" s="12">
        <v>0.038100999999999996</v>
      </c>
      <c r="I57" s="12">
        <v>0.007509</v>
      </c>
      <c r="J57" s="12">
        <v>0.048014999999999995</v>
      </c>
      <c r="K57" s="12">
        <v>0.040743999999999995</v>
      </c>
      <c r="L57" s="12">
        <v>0.03027</v>
      </c>
      <c r="M57" s="12"/>
      <c r="N57" s="12"/>
      <c r="O57" s="12"/>
      <c r="P57" s="12"/>
      <c r="Q57" s="12"/>
      <c r="R57" s="12"/>
      <c r="S57" s="12"/>
      <c r="T57" s="12"/>
      <c r="U57" s="12"/>
      <c r="V57" s="9"/>
    </row>
    <row r="58" spans="1:22" ht="12.75">
      <c r="A58" s="29" t="s">
        <v>42</v>
      </c>
      <c r="B58" s="7" t="s">
        <v>21</v>
      </c>
      <c r="C58" s="8">
        <v>0.0017029999999999999</v>
      </c>
      <c r="D58" s="8">
        <v>0.005118999999999999</v>
      </c>
      <c r="E58" s="8">
        <v>0.000205</v>
      </c>
      <c r="F58" s="8">
        <v>0.0036969999999999998</v>
      </c>
      <c r="G58" s="8">
        <v>0.008912999999999999</v>
      </c>
      <c r="H58" s="8">
        <v>0.015861999999999998</v>
      </c>
      <c r="I58" s="8">
        <v>0.007702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  <row r="59" spans="1:22" ht="12.75">
      <c r="A59" s="29" t="s">
        <v>43</v>
      </c>
      <c r="B59" s="7" t="s">
        <v>23</v>
      </c>
      <c r="C59" s="8">
        <v>0.561346</v>
      </c>
      <c r="D59" s="8">
        <v>0.532134</v>
      </c>
      <c r="E59" s="8">
        <v>0.5010249999999999</v>
      </c>
      <c r="F59" s="8">
        <v>0.531386</v>
      </c>
      <c r="G59" s="8">
        <v>0.563353</v>
      </c>
      <c r="H59" s="8">
        <v>0.508224</v>
      </c>
      <c r="I59" s="8">
        <v>0.506499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</row>
    <row r="60" spans="1:22" ht="12.75">
      <c r="A60" s="29" t="s">
        <v>43</v>
      </c>
      <c r="B60" s="7" t="s">
        <v>24</v>
      </c>
      <c r="C60" s="8">
        <v>0.500312</v>
      </c>
      <c r="D60" s="8">
        <v>0.567457</v>
      </c>
      <c r="E60" s="8">
        <v>0.539442</v>
      </c>
      <c r="F60" s="8">
        <v>0.380529</v>
      </c>
      <c r="G60" s="8">
        <v>0.378791</v>
      </c>
      <c r="H60" s="8">
        <v>0.325325</v>
      </c>
      <c r="I60" s="8">
        <v>0.215158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</row>
    <row r="61" spans="1:22" ht="12.75">
      <c r="A61" s="29" t="s">
        <v>43</v>
      </c>
      <c r="B61" s="7" t="s">
        <v>25</v>
      </c>
      <c r="C61" s="8">
        <v>0.561346</v>
      </c>
      <c r="D61" s="8">
        <v>0.41487399999999997</v>
      </c>
      <c r="E61" s="8">
        <v>0.39730899999999997</v>
      </c>
      <c r="F61" s="8">
        <v>0.24106999999999998</v>
      </c>
      <c r="G61" s="8">
        <v>0.218883</v>
      </c>
      <c r="H61" s="8">
        <v>0.192194</v>
      </c>
      <c r="I61" s="8">
        <v>0.185117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</row>
    <row r="62" spans="1:22" ht="12.75">
      <c r="A62" s="29" t="s">
        <v>43</v>
      </c>
      <c r="B62" s="7" t="s">
        <v>26</v>
      </c>
      <c r="C62" s="8">
        <v>0.5</v>
      </c>
      <c r="D62" s="8">
        <v>0.44457599999999997</v>
      </c>
      <c r="E62" s="8">
        <v>0.44653</v>
      </c>
      <c r="F62" s="8">
        <v>0.421159</v>
      </c>
      <c r="G62" s="8">
        <v>0.356325</v>
      </c>
      <c r="H62" s="8">
        <v>0.33690899999999996</v>
      </c>
      <c r="I62" s="8">
        <v>0.37691399999999997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ht="12.75">
      <c r="A63" s="29" t="s">
        <v>43</v>
      </c>
      <c r="B63" s="7" t="s">
        <v>27</v>
      </c>
      <c r="C63" s="8">
        <v>0.561346</v>
      </c>
      <c r="D63" s="8">
        <v>0.424658</v>
      </c>
      <c r="E63" s="8">
        <v>0.36439499999999997</v>
      </c>
      <c r="F63" s="8">
        <v>0.35162</v>
      </c>
      <c r="G63" s="8">
        <v>0.361715</v>
      </c>
      <c r="H63" s="8">
        <v>0.339094</v>
      </c>
      <c r="I63" s="8">
        <v>0.28845699999999996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2.75">
      <c r="A64" s="29" t="s">
        <v>43</v>
      </c>
      <c r="B64" s="7" t="s">
        <v>28</v>
      </c>
      <c r="C64" s="8">
        <v>-0.011040999999999999</v>
      </c>
      <c r="D64" s="8">
        <v>0.42525999999999997</v>
      </c>
      <c r="E64" s="8">
        <v>0.34346699999999997</v>
      </c>
      <c r="F64" s="8">
        <v>0.359354</v>
      </c>
      <c r="G64" s="8">
        <v>0.414261</v>
      </c>
      <c r="H64" s="8">
        <v>0.413974</v>
      </c>
      <c r="I64" s="8">
        <v>0.387822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</row>
    <row r="65" spans="1:22" ht="12.75">
      <c r="A65" s="30" t="s">
        <v>44</v>
      </c>
      <c r="B65" s="11" t="s">
        <v>21</v>
      </c>
      <c r="C65" s="12"/>
      <c r="D65" s="12"/>
      <c r="E65" s="12"/>
      <c r="F65" s="12"/>
      <c r="G65" s="12"/>
      <c r="H65" s="12"/>
      <c r="I65" s="12"/>
      <c r="J65" s="12"/>
      <c r="K65" s="12">
        <v>0.009042999999999999</v>
      </c>
      <c r="L65" s="12">
        <v>0.025484999999999997</v>
      </c>
      <c r="M65" s="12">
        <v>0.027903999999999998</v>
      </c>
      <c r="N65" s="12">
        <v>0.030706999999999998</v>
      </c>
      <c r="O65" s="12">
        <v>0.045112</v>
      </c>
      <c r="P65" s="12">
        <v>0.044002</v>
      </c>
      <c r="Q65" s="12">
        <v>0.043601</v>
      </c>
      <c r="R65" s="12"/>
      <c r="S65" s="12"/>
      <c r="T65" s="12"/>
      <c r="U65" s="12"/>
      <c r="V65" s="9"/>
    </row>
    <row r="66" spans="1:22" ht="12.75">
      <c r="A66" s="30" t="s">
        <v>45</v>
      </c>
      <c r="B66" s="11" t="s">
        <v>23</v>
      </c>
      <c r="C66" s="12"/>
      <c r="D66" s="12"/>
      <c r="E66" s="12"/>
      <c r="F66" s="12"/>
      <c r="G66" s="12"/>
      <c r="H66" s="12"/>
      <c r="I66" s="12"/>
      <c r="J66" s="12"/>
      <c r="K66" s="12">
        <v>0.45805199999999996</v>
      </c>
      <c r="L66" s="12">
        <v>0.459823</v>
      </c>
      <c r="M66" s="12">
        <v>0.45947099999999996</v>
      </c>
      <c r="N66" s="12">
        <v>0.443832</v>
      </c>
      <c r="O66" s="12">
        <v>0.438758</v>
      </c>
      <c r="P66" s="12">
        <v>0.43998899999999996</v>
      </c>
      <c r="Q66" s="12">
        <v>0.444059</v>
      </c>
      <c r="R66" s="12"/>
      <c r="S66" s="12"/>
      <c r="T66" s="12"/>
      <c r="U66" s="12"/>
      <c r="V66" s="9"/>
    </row>
    <row r="67" spans="1:22" ht="12.75">
      <c r="A67" s="30" t="s">
        <v>45</v>
      </c>
      <c r="B67" s="11" t="s">
        <v>24</v>
      </c>
      <c r="C67" s="12"/>
      <c r="D67" s="12"/>
      <c r="E67" s="12"/>
      <c r="F67" s="12"/>
      <c r="G67" s="12"/>
      <c r="H67" s="12"/>
      <c r="I67" s="12"/>
      <c r="J67" s="12"/>
      <c r="K67" s="12">
        <v>0.42283</v>
      </c>
      <c r="L67" s="12">
        <v>0.424253</v>
      </c>
      <c r="M67" s="12">
        <v>0.458985</v>
      </c>
      <c r="N67" s="12">
        <v>0.461462</v>
      </c>
      <c r="O67" s="12">
        <v>0.516792</v>
      </c>
      <c r="P67" s="12">
        <v>0.528208</v>
      </c>
      <c r="Q67" s="12">
        <v>0.540791</v>
      </c>
      <c r="R67" s="12"/>
      <c r="S67" s="12"/>
      <c r="T67" s="12"/>
      <c r="U67" s="12"/>
      <c r="V67" s="9"/>
    </row>
    <row r="68" spans="1:22" ht="12.75">
      <c r="A68" s="30" t="s">
        <v>45</v>
      </c>
      <c r="B68" s="11" t="s">
        <v>25</v>
      </c>
      <c r="C68" s="12"/>
      <c r="D68" s="12"/>
      <c r="E68" s="12"/>
      <c r="F68" s="12"/>
      <c r="G68" s="12"/>
      <c r="H68" s="12"/>
      <c r="I68" s="12"/>
      <c r="J68" s="12"/>
      <c r="K68" s="12">
        <v>0.6166699999999999</v>
      </c>
      <c r="L68" s="12">
        <v>0.637626</v>
      </c>
      <c r="M68" s="12">
        <v>0.6285189999999999</v>
      </c>
      <c r="N68" s="12">
        <v>0.614876</v>
      </c>
      <c r="O68" s="12">
        <v>0.63294</v>
      </c>
      <c r="P68" s="12">
        <v>0.6417379999999999</v>
      </c>
      <c r="Q68" s="12">
        <v>0.597414</v>
      </c>
      <c r="R68" s="12"/>
      <c r="S68" s="12"/>
      <c r="T68" s="12"/>
      <c r="U68" s="12"/>
      <c r="V68" s="9"/>
    </row>
    <row r="69" spans="1:22" ht="12.75">
      <c r="A69" s="30" t="s">
        <v>45</v>
      </c>
      <c r="B69" s="11" t="s">
        <v>26</v>
      </c>
      <c r="C69" s="12"/>
      <c r="D69" s="12"/>
      <c r="E69" s="12"/>
      <c r="F69" s="12"/>
      <c r="G69" s="12"/>
      <c r="H69" s="12"/>
      <c r="I69" s="12"/>
      <c r="J69" s="12"/>
      <c r="K69" s="12">
        <v>0.497388</v>
      </c>
      <c r="L69" s="12">
        <v>0.485265</v>
      </c>
      <c r="M69" s="12">
        <v>0.559943</v>
      </c>
      <c r="N69" s="12">
        <v>0.523903</v>
      </c>
      <c r="O69" s="12">
        <v>0.550326</v>
      </c>
      <c r="P69" s="12">
        <v>0.507643</v>
      </c>
      <c r="Q69" s="12">
        <v>0.498529</v>
      </c>
      <c r="R69" s="12"/>
      <c r="S69" s="12"/>
      <c r="T69" s="12"/>
      <c r="U69" s="12"/>
      <c r="V69" s="9"/>
    </row>
    <row r="70" spans="1:22" ht="12.75">
      <c r="A70" s="30" t="s">
        <v>45</v>
      </c>
      <c r="B70" s="11" t="s">
        <v>27</v>
      </c>
      <c r="C70" s="12"/>
      <c r="D70" s="12"/>
      <c r="E70" s="12"/>
      <c r="F70" s="12"/>
      <c r="G70" s="12"/>
      <c r="H70" s="12"/>
      <c r="I70" s="12"/>
      <c r="J70" s="12"/>
      <c r="K70" s="12">
        <v>0.571098</v>
      </c>
      <c r="L70" s="12">
        <v>0.562206</v>
      </c>
      <c r="M70" s="12">
        <v>0.5882459999999999</v>
      </c>
      <c r="N70" s="12">
        <v>0.582765</v>
      </c>
      <c r="O70" s="12">
        <v>0.5793539999999999</v>
      </c>
      <c r="P70" s="12">
        <v>0.590239</v>
      </c>
      <c r="Q70" s="12">
        <v>0.577975</v>
      </c>
      <c r="R70" s="12"/>
      <c r="S70" s="12"/>
      <c r="T70" s="12"/>
      <c r="U70" s="12"/>
      <c r="V70" s="9"/>
    </row>
    <row r="71" spans="1:22" ht="12.75">
      <c r="A71" s="30" t="s">
        <v>45</v>
      </c>
      <c r="B71" s="11" t="s">
        <v>28</v>
      </c>
      <c r="C71" s="12"/>
      <c r="D71" s="12"/>
      <c r="E71" s="12"/>
      <c r="F71" s="12"/>
      <c r="G71" s="12"/>
      <c r="H71" s="12"/>
      <c r="I71" s="12"/>
      <c r="J71" s="12"/>
      <c r="K71" s="12">
        <v>0.271271</v>
      </c>
      <c r="L71" s="12">
        <v>0.267955</v>
      </c>
      <c r="M71" s="12">
        <v>0.372245</v>
      </c>
      <c r="N71" s="12">
        <v>0.038209</v>
      </c>
      <c r="O71" s="12"/>
      <c r="P71" s="12">
        <v>0.445378</v>
      </c>
      <c r="Q71" s="12"/>
      <c r="R71" s="12"/>
      <c r="S71" s="12"/>
      <c r="T71" s="12"/>
      <c r="U71" s="12"/>
      <c r="V71" s="9"/>
    </row>
    <row r="72" spans="1:22" ht="12.75">
      <c r="A72" s="29" t="s">
        <v>46</v>
      </c>
      <c r="B72" s="7" t="s">
        <v>21</v>
      </c>
      <c r="C72" s="8">
        <v>-0.037383</v>
      </c>
      <c r="D72" s="8">
        <v>-0.06888799999999999</v>
      </c>
      <c r="E72" s="8">
        <v>-0.095332</v>
      </c>
      <c r="F72" s="8">
        <v>-0.117376</v>
      </c>
      <c r="G72" s="8">
        <v>-0.148087</v>
      </c>
      <c r="H72" s="8">
        <v>-0.060446</v>
      </c>
      <c r="I72" s="8">
        <v>-0.07871199999999999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</row>
    <row r="73" spans="1:22" ht="12.75">
      <c r="A73" s="29" t="s">
        <v>47</v>
      </c>
      <c r="B73" s="7" t="s">
        <v>23</v>
      </c>
      <c r="C73" s="8">
        <v>0.083841</v>
      </c>
      <c r="D73" s="8">
        <v>-0.048721999999999994</v>
      </c>
      <c r="E73" s="8">
        <v>-0.077788</v>
      </c>
      <c r="F73" s="8">
        <v>-0.086203</v>
      </c>
      <c r="G73" s="8">
        <v>-0.09811099999999999</v>
      </c>
      <c r="H73" s="8">
        <v>-0.040829</v>
      </c>
      <c r="I73" s="8">
        <v>-0.05502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</row>
    <row r="74" spans="1:22" ht="12.75">
      <c r="A74" s="29" t="s">
        <v>47</v>
      </c>
      <c r="B74" s="7" t="s">
        <v>24</v>
      </c>
      <c r="C74" s="8">
        <v>0.006294</v>
      </c>
      <c r="D74" s="8">
        <v>-0.014332</v>
      </c>
      <c r="E74" s="8">
        <v>-0.031383999999999995</v>
      </c>
      <c r="F74" s="8">
        <v>-0.031707</v>
      </c>
      <c r="G74" s="8">
        <v>-0.042477999999999995</v>
      </c>
      <c r="H74" s="8">
        <v>-0.014731999999999999</v>
      </c>
      <c r="I74" s="8">
        <v>-0.028523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</row>
    <row r="75" spans="1:22" ht="12.75">
      <c r="A75" s="29" t="s">
        <v>47</v>
      </c>
      <c r="B75" s="7" t="s">
        <v>25</v>
      </c>
      <c r="C75" s="8">
        <v>0.011708999999999999</v>
      </c>
      <c r="D75" s="8">
        <v>0.066651</v>
      </c>
      <c r="E75" s="8">
        <v>0.041645</v>
      </c>
      <c r="F75" s="8">
        <v>0.055395</v>
      </c>
      <c r="G75" s="8">
        <v>0.03768</v>
      </c>
      <c r="H75" s="8">
        <v>0.068545</v>
      </c>
      <c r="I75" s="8">
        <v>0.042180999999999996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</row>
    <row r="76" spans="1:22" ht="12.75">
      <c r="A76" s="29" t="s">
        <v>47</v>
      </c>
      <c r="B76" s="7" t="s">
        <v>26</v>
      </c>
      <c r="C76" s="8">
        <v>0.4589</v>
      </c>
      <c r="D76" s="8">
        <v>0.39899399999999996</v>
      </c>
      <c r="E76" s="8">
        <v>0.363058</v>
      </c>
      <c r="F76" s="8">
        <v>0.373901</v>
      </c>
      <c r="G76" s="8">
        <v>0.198456</v>
      </c>
      <c r="H76" s="8">
        <v>0.22583899999999998</v>
      </c>
      <c r="I76" s="8">
        <v>0.277817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</row>
    <row r="77" spans="1:22" ht="12.75">
      <c r="A77" s="29" t="s">
        <v>47</v>
      </c>
      <c r="B77" s="7" t="s">
        <v>27</v>
      </c>
      <c r="C77" s="8">
        <v>0.040895</v>
      </c>
      <c r="D77" s="8">
        <v>0.066651</v>
      </c>
      <c r="E77" s="8">
        <v>0.10239799999999999</v>
      </c>
      <c r="F77" s="8">
        <v>0.10884999999999999</v>
      </c>
      <c r="G77" s="8">
        <v>0.132435</v>
      </c>
      <c r="H77" s="8">
        <v>0.076072</v>
      </c>
      <c r="I77" s="8">
        <v>0.09282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</row>
    <row r="78" spans="1:22" ht="12.75">
      <c r="A78" s="29" t="s">
        <v>47</v>
      </c>
      <c r="B78" s="7" t="s">
        <v>28</v>
      </c>
      <c r="C78" s="8">
        <v>0.429648</v>
      </c>
      <c r="D78" s="8">
        <v>0.115725</v>
      </c>
      <c r="E78" s="8">
        <v>0.31318599999999996</v>
      </c>
      <c r="F78" s="8">
        <v>0.24251299999999998</v>
      </c>
      <c r="G78" s="8">
        <v>0.291714</v>
      </c>
      <c r="H78" s="8">
        <v>-0.125196</v>
      </c>
      <c r="I78" s="8">
        <v>0.16652899999999998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</row>
    <row r="79" spans="1:22" ht="12.75">
      <c r="A79" s="30" t="s">
        <v>48</v>
      </c>
      <c r="B79" s="11" t="s">
        <v>21</v>
      </c>
      <c r="C79" s="12"/>
      <c r="D79" s="12"/>
      <c r="E79" s="12">
        <v>-0.008976</v>
      </c>
      <c r="F79" s="12">
        <v>-0.010282</v>
      </c>
      <c r="G79" s="12">
        <v>-0.012282999999999999</v>
      </c>
      <c r="H79" s="12">
        <v>-0.011482</v>
      </c>
      <c r="I79" s="12">
        <v>-0.008159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9"/>
    </row>
    <row r="80" spans="1:22" ht="12.75">
      <c r="A80" s="30" t="s">
        <v>49</v>
      </c>
      <c r="B80" s="11" t="s">
        <v>23</v>
      </c>
      <c r="C80" s="12"/>
      <c r="D80" s="12"/>
      <c r="E80" s="12">
        <v>-0.010886</v>
      </c>
      <c r="F80" s="12">
        <v>-0.020284</v>
      </c>
      <c r="G80" s="12">
        <v>-0.019583</v>
      </c>
      <c r="H80" s="12">
        <v>-0.014856999999999999</v>
      </c>
      <c r="I80" s="12">
        <v>0.074609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9"/>
    </row>
    <row r="81" spans="1:22" ht="12.75">
      <c r="A81" s="30" t="s">
        <v>49</v>
      </c>
      <c r="B81" s="11" t="s">
        <v>24</v>
      </c>
      <c r="C81" s="12"/>
      <c r="D81" s="12"/>
      <c r="E81" s="12">
        <v>0.049968</v>
      </c>
      <c r="F81" s="12">
        <v>0.051046999999999995</v>
      </c>
      <c r="G81" s="12">
        <v>0.045361</v>
      </c>
      <c r="H81" s="12">
        <v>0.038266</v>
      </c>
      <c r="I81" s="12">
        <v>0.035079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9"/>
    </row>
    <row r="82" spans="1:22" ht="12.75">
      <c r="A82" s="30" t="s">
        <v>49</v>
      </c>
      <c r="B82" s="11" t="s">
        <v>25</v>
      </c>
      <c r="C82" s="12"/>
      <c r="D82" s="12"/>
      <c r="E82" s="12">
        <v>0.164856</v>
      </c>
      <c r="F82" s="12">
        <v>0.141102</v>
      </c>
      <c r="G82" s="12">
        <v>0.15523699999999999</v>
      </c>
      <c r="H82" s="12">
        <v>0.149163</v>
      </c>
      <c r="I82" s="12">
        <v>0.144452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9"/>
    </row>
    <row r="83" spans="1:22" ht="12.75">
      <c r="A83" s="30" t="s">
        <v>49</v>
      </c>
      <c r="B83" s="11" t="s">
        <v>26</v>
      </c>
      <c r="C83" s="12"/>
      <c r="D83" s="12"/>
      <c r="E83" s="12">
        <v>0.436834</v>
      </c>
      <c r="F83" s="12">
        <v>0.388935</v>
      </c>
      <c r="G83" s="12">
        <v>0.390713</v>
      </c>
      <c r="H83" s="12">
        <v>0.365296</v>
      </c>
      <c r="I83" s="12">
        <v>0.353439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9"/>
    </row>
    <row r="84" spans="1:22" ht="12.75">
      <c r="A84" s="30" t="s">
        <v>49</v>
      </c>
      <c r="B84" s="11" t="s">
        <v>27</v>
      </c>
      <c r="C84" s="12"/>
      <c r="D84" s="12"/>
      <c r="E84" s="12">
        <v>0.125114</v>
      </c>
      <c r="F84" s="12">
        <v>0.138793</v>
      </c>
      <c r="G84" s="12">
        <v>0.177662</v>
      </c>
      <c r="H84" s="12">
        <v>0.160751</v>
      </c>
      <c r="I84" s="12">
        <v>0.135193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9"/>
    </row>
    <row r="85" spans="1:22" ht="12.75">
      <c r="A85" s="30" t="s">
        <v>49</v>
      </c>
      <c r="B85" s="11" t="s">
        <v>28</v>
      </c>
      <c r="C85" s="12"/>
      <c r="D85" s="12"/>
      <c r="E85" s="12">
        <v>0.132994</v>
      </c>
      <c r="F85" s="12">
        <v>0.11910899999999999</v>
      </c>
      <c r="G85" s="12">
        <v>0.123845</v>
      </c>
      <c r="H85" s="12">
        <v>0.183832</v>
      </c>
      <c r="I85" s="12">
        <v>0.15287299999999998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9"/>
    </row>
    <row r="86" spans="1:22" ht="12.75">
      <c r="A86" s="29" t="s">
        <v>50</v>
      </c>
      <c r="B86" s="7" t="s">
        <v>21</v>
      </c>
      <c r="C86" s="8">
        <v>0</v>
      </c>
      <c r="D86" s="8">
        <v>-0.0049629999999999995</v>
      </c>
      <c r="E86" s="8">
        <v>-0.0046029999999999995</v>
      </c>
      <c r="F86" s="8">
        <v>-0.017483</v>
      </c>
      <c r="G86" s="8">
        <v>-0.016384</v>
      </c>
      <c r="H86" s="8">
        <v>-0.00979</v>
      </c>
      <c r="I86" s="8">
        <v>0.002358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</row>
    <row r="87" spans="1:22" ht="12.75">
      <c r="A87" s="29" t="s">
        <v>51</v>
      </c>
      <c r="B87" s="7" t="s">
        <v>23</v>
      </c>
      <c r="C87" s="8">
        <v>0.002309</v>
      </c>
      <c r="D87" s="8">
        <v>-0.007346</v>
      </c>
      <c r="E87" s="8">
        <v>-0.001165</v>
      </c>
      <c r="F87" s="8">
        <v>-0.020177999999999998</v>
      </c>
      <c r="G87" s="8">
        <v>-0.026535</v>
      </c>
      <c r="H87" s="8">
        <v>-0.024229999999999998</v>
      </c>
      <c r="I87" s="8">
        <v>-0.016331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</row>
    <row r="88" spans="1:22" ht="12.75">
      <c r="A88" s="29" t="s">
        <v>51</v>
      </c>
      <c r="B88" s="7" t="s">
        <v>24</v>
      </c>
      <c r="C88" s="8">
        <v>-0.031342</v>
      </c>
      <c r="D88" s="8">
        <v>-0.036212999999999995</v>
      </c>
      <c r="E88" s="8">
        <v>-0.039487</v>
      </c>
      <c r="F88" s="8">
        <v>-0.02139</v>
      </c>
      <c r="G88" s="8">
        <v>-0.023951999999999998</v>
      </c>
      <c r="H88" s="8">
        <v>-0.013578</v>
      </c>
      <c r="I88" s="8">
        <v>-0.013982999999999999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</row>
    <row r="89" spans="1:22" ht="12.75">
      <c r="A89" s="29" t="s">
        <v>51</v>
      </c>
      <c r="B89" s="7" t="s">
        <v>25</v>
      </c>
      <c r="C89" s="8">
        <v>-0.023323999999999998</v>
      </c>
      <c r="D89" s="8">
        <v>-0.011897999999999999</v>
      </c>
      <c r="E89" s="8">
        <v>0.013968999999999999</v>
      </c>
      <c r="F89" s="8">
        <v>0.033593</v>
      </c>
      <c r="G89" s="8">
        <v>0.005604</v>
      </c>
      <c r="H89" s="8">
        <v>0.06672</v>
      </c>
      <c r="I89" s="8">
        <v>0.060728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</row>
    <row r="90" spans="1:22" ht="12.75">
      <c r="A90" s="29" t="s">
        <v>51</v>
      </c>
      <c r="B90" s="7" t="s">
        <v>26</v>
      </c>
      <c r="C90" s="8">
        <v>0.305534</v>
      </c>
      <c r="D90" s="8">
        <v>0.506389</v>
      </c>
      <c r="E90" s="8">
        <v>0.6620309999999999</v>
      </c>
      <c r="F90" s="8">
        <v>0.634845</v>
      </c>
      <c r="G90" s="8">
        <v>0.593502</v>
      </c>
      <c r="H90" s="8">
        <v>0.547486</v>
      </c>
      <c r="I90" s="8">
        <v>0.377631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</row>
    <row r="91" spans="1:22" ht="12.75">
      <c r="A91" s="29" t="s">
        <v>51</v>
      </c>
      <c r="B91" s="7" t="s">
        <v>27</v>
      </c>
      <c r="C91" s="8">
        <v>-0.016471</v>
      </c>
      <c r="D91" s="8">
        <v>-0.022889</v>
      </c>
      <c r="E91" s="8">
        <v>-0.01958</v>
      </c>
      <c r="F91" s="8">
        <v>0.030879999999999998</v>
      </c>
      <c r="G91" s="8">
        <v>0.059972</v>
      </c>
      <c r="H91" s="8">
        <v>0.041935</v>
      </c>
      <c r="I91" s="8">
        <v>0.052058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</row>
    <row r="92" spans="1:22" ht="12.75">
      <c r="A92" s="29" t="s">
        <v>51</v>
      </c>
      <c r="B92" s="7" t="s">
        <v>28</v>
      </c>
      <c r="C92" s="8">
        <v>0.002309</v>
      </c>
      <c r="D92" s="8">
        <v>0.016364999999999998</v>
      </c>
      <c r="E92" s="8">
        <v>0.003159</v>
      </c>
      <c r="F92" s="8">
        <v>0.037044</v>
      </c>
      <c r="G92" s="8">
        <v>-0.003617</v>
      </c>
      <c r="H92" s="8">
        <v>0.011933</v>
      </c>
      <c r="I92" s="8">
        <v>-0.004424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</row>
    <row r="93" spans="1:22" ht="12.75">
      <c r="A93" s="30" t="s">
        <v>52</v>
      </c>
      <c r="B93" s="11" t="s">
        <v>21</v>
      </c>
      <c r="C93" s="12">
        <v>-0.047618999999999995</v>
      </c>
      <c r="D93" s="12">
        <v>-0.085284</v>
      </c>
      <c r="E93" s="12">
        <v>-0.125</v>
      </c>
      <c r="F93" s="12">
        <v>-0.13610899999999998</v>
      </c>
      <c r="G93" s="12">
        <v>-0.08695699999999999</v>
      </c>
      <c r="H93" s="12">
        <v>-0.09744799999999999</v>
      </c>
      <c r="I93" s="12">
        <v>-0.1051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9"/>
    </row>
    <row r="94" spans="1:22" ht="12.75">
      <c r="A94" s="30" t="s">
        <v>53</v>
      </c>
      <c r="B94" s="11" t="s">
        <v>23</v>
      </c>
      <c r="C94" s="12">
        <v>-0.047618999999999995</v>
      </c>
      <c r="D94" s="12">
        <v>-0.085284</v>
      </c>
      <c r="E94" s="12">
        <v>-0.120289</v>
      </c>
      <c r="F94" s="12">
        <v>-0.100853</v>
      </c>
      <c r="G94" s="12">
        <v>-0.116189</v>
      </c>
      <c r="H94" s="12">
        <v>-0.053891999999999995</v>
      </c>
      <c r="I94" s="12">
        <v>-0.047618999999999995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9"/>
    </row>
    <row r="95" spans="1:22" ht="12.75">
      <c r="A95" s="30" t="s">
        <v>53</v>
      </c>
      <c r="B95" s="11" t="s">
        <v>24</v>
      </c>
      <c r="C95" s="12">
        <v>0.169811</v>
      </c>
      <c r="D95" s="12">
        <v>0.07492399999999999</v>
      </c>
      <c r="E95" s="12">
        <v>-0.012065999999999999</v>
      </c>
      <c r="F95" s="12">
        <v>-0.033058</v>
      </c>
      <c r="G95" s="12">
        <v>-0.038980999999999995</v>
      </c>
      <c r="H95" s="12">
        <v>-0.053891999999999995</v>
      </c>
      <c r="I95" s="12">
        <v>-0.042963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9"/>
    </row>
    <row r="96" spans="1:22" ht="12.75">
      <c r="A96" s="30" t="s">
        <v>53</v>
      </c>
      <c r="B96" s="11" t="s">
        <v>25</v>
      </c>
      <c r="C96" s="12">
        <v>0.094118</v>
      </c>
      <c r="D96" s="12">
        <v>0.10582799999999999</v>
      </c>
      <c r="E96" s="12">
        <v>0.121988</v>
      </c>
      <c r="F96" s="12">
        <v>0.052006</v>
      </c>
      <c r="G96" s="12">
        <v>0.04596</v>
      </c>
      <c r="H96" s="12">
        <v>0.035372</v>
      </c>
      <c r="I96" s="12">
        <v>0.038207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9"/>
    </row>
    <row r="97" spans="1:22" ht="12.75">
      <c r="A97" s="30" t="s">
        <v>53</v>
      </c>
      <c r="B97" s="11" t="s">
        <v>26</v>
      </c>
      <c r="C97" s="12">
        <v>1</v>
      </c>
      <c r="D97" s="12">
        <v>0.772293</v>
      </c>
      <c r="E97" s="12">
        <v>0.726708</v>
      </c>
      <c r="F97" s="12">
        <v>0.618938</v>
      </c>
      <c r="G97" s="12">
        <v>0.611367</v>
      </c>
      <c r="H97" s="12">
        <v>0.326866</v>
      </c>
      <c r="I97" s="12">
        <v>0.365543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9"/>
    </row>
    <row r="98" spans="1:22" ht="12.75">
      <c r="A98" s="30" t="s">
        <v>53</v>
      </c>
      <c r="B98" s="11" t="s">
        <v>27</v>
      </c>
      <c r="C98" s="12">
        <v>0.094118</v>
      </c>
      <c r="D98" s="12">
        <v>0.062015999999999995</v>
      </c>
      <c r="E98" s="12">
        <v>0.010494999999999999</v>
      </c>
      <c r="F98" s="12">
        <v>0.026765999999999998</v>
      </c>
      <c r="G98" s="12">
        <v>0.03252</v>
      </c>
      <c r="H98" s="12">
        <v>0.11029399999999999</v>
      </c>
      <c r="I98" s="12">
        <v>0.054372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9"/>
    </row>
    <row r="99" spans="1:22" ht="12.75">
      <c r="A99" s="30" t="s">
        <v>53</v>
      </c>
      <c r="B99" s="11" t="s">
        <v>28</v>
      </c>
      <c r="C99" s="12">
        <v>0.10204099999999999</v>
      </c>
      <c r="D99" s="12">
        <v>0.117284</v>
      </c>
      <c r="E99" s="12">
        <v>0.006024</v>
      </c>
      <c r="F99" s="12">
        <v>0.009316999999999999</v>
      </c>
      <c r="G99" s="12">
        <v>-0.029963</v>
      </c>
      <c r="H99" s="12">
        <v>0.113744</v>
      </c>
      <c r="I99" s="12">
        <v>0.047761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9"/>
    </row>
    <row r="100" spans="1:22" ht="12.75">
      <c r="A100" s="29" t="s">
        <v>54</v>
      </c>
      <c r="B100" s="7" t="s">
        <v>21</v>
      </c>
      <c r="C100" s="8">
        <v>-0.008623</v>
      </c>
      <c r="D100" s="8">
        <v>0.032274</v>
      </c>
      <c r="E100" s="8">
        <v>0.072007</v>
      </c>
      <c r="F100" s="8">
        <v>0.062217999999999996</v>
      </c>
      <c r="G100" s="8">
        <v>0.100141</v>
      </c>
      <c r="H100" s="8">
        <v>0.09007</v>
      </c>
      <c r="I100" s="8">
        <v>0.062571</v>
      </c>
      <c r="J100" s="8">
        <v>0.096964</v>
      </c>
      <c r="K100" s="8">
        <v>0.163484</v>
      </c>
      <c r="L100" s="8">
        <v>0.153215</v>
      </c>
      <c r="M100" s="8">
        <v>0.15298899999999999</v>
      </c>
      <c r="N100" s="8">
        <v>0.184562</v>
      </c>
      <c r="O100" s="8">
        <v>0.174165</v>
      </c>
      <c r="P100" s="8"/>
      <c r="Q100" s="8"/>
      <c r="R100" s="8"/>
      <c r="S100" s="8"/>
      <c r="T100" s="8"/>
      <c r="U100" s="8"/>
      <c r="V100" s="9"/>
    </row>
    <row r="101" spans="1:22" ht="12.75">
      <c r="A101" s="29" t="s">
        <v>55</v>
      </c>
      <c r="B101" s="7" t="s">
        <v>23</v>
      </c>
      <c r="C101" s="8">
        <v>-0.038267999999999996</v>
      </c>
      <c r="D101" s="8">
        <v>-0.045133</v>
      </c>
      <c r="E101" s="8">
        <v>0.803998</v>
      </c>
      <c r="F101" s="8">
        <v>0.8005519999999999</v>
      </c>
      <c r="G101" s="8">
        <v>0.7914439999999999</v>
      </c>
      <c r="H101" s="8">
        <v>0.789165</v>
      </c>
      <c r="I101" s="8">
        <v>0.784377</v>
      </c>
      <c r="J101" s="8">
        <v>0.7841239999999999</v>
      </c>
      <c r="K101" s="8">
        <v>0.7845799999999999</v>
      </c>
      <c r="L101" s="8">
        <v>0.7838229999999999</v>
      </c>
      <c r="M101" s="8">
        <v>0.732927</v>
      </c>
      <c r="N101" s="8">
        <v>0.7166279999999999</v>
      </c>
      <c r="O101" s="8">
        <v>0.716661</v>
      </c>
      <c r="P101" s="8"/>
      <c r="Q101" s="8"/>
      <c r="R101" s="8"/>
      <c r="S101" s="8"/>
      <c r="T101" s="8"/>
      <c r="U101" s="8"/>
      <c r="V101" s="9"/>
    </row>
    <row r="102" spans="1:22" ht="12.75">
      <c r="A102" s="29" t="s">
        <v>55</v>
      </c>
      <c r="B102" s="7" t="s">
        <v>24</v>
      </c>
      <c r="C102" s="8">
        <v>0.7483329999999999</v>
      </c>
      <c r="D102" s="8">
        <v>0.5327299999999999</v>
      </c>
      <c r="E102" s="8">
        <v>0.543153</v>
      </c>
      <c r="F102" s="8">
        <v>0.5367529999999999</v>
      </c>
      <c r="G102" s="8">
        <v>0.536995</v>
      </c>
      <c r="H102" s="8">
        <v>0.537384</v>
      </c>
      <c r="I102" s="8">
        <v>0.45164499999999996</v>
      </c>
      <c r="J102" s="8">
        <v>0.4517</v>
      </c>
      <c r="K102" s="8">
        <v>0.449835</v>
      </c>
      <c r="L102" s="8">
        <v>0.45414099999999996</v>
      </c>
      <c r="M102" s="8">
        <v>0.311872</v>
      </c>
      <c r="N102" s="8">
        <v>0.305895</v>
      </c>
      <c r="O102" s="8">
        <v>0.30672099999999997</v>
      </c>
      <c r="P102" s="8"/>
      <c r="Q102" s="8"/>
      <c r="R102" s="8"/>
      <c r="S102" s="8"/>
      <c r="T102" s="8"/>
      <c r="U102" s="8"/>
      <c r="V102" s="9"/>
    </row>
    <row r="103" spans="1:22" ht="12.75">
      <c r="A103" s="29" t="s">
        <v>55</v>
      </c>
      <c r="B103" s="7" t="s">
        <v>25</v>
      </c>
      <c r="C103" s="8">
        <v>0.79774</v>
      </c>
      <c r="D103" s="8">
        <v>0.7408509999999999</v>
      </c>
      <c r="E103" s="8">
        <v>0.782304</v>
      </c>
      <c r="F103" s="8">
        <v>0.371254</v>
      </c>
      <c r="G103" s="8">
        <v>0.364298</v>
      </c>
      <c r="H103" s="8">
        <v>0.367736</v>
      </c>
      <c r="I103" s="8">
        <v>0.366571</v>
      </c>
      <c r="J103" s="8">
        <v>0.323585</v>
      </c>
      <c r="K103" s="8">
        <v>0.31038</v>
      </c>
      <c r="L103" s="8">
        <v>0.306361</v>
      </c>
      <c r="M103" s="8">
        <v>0.22736199999999998</v>
      </c>
      <c r="N103" s="8">
        <v>0.222798</v>
      </c>
      <c r="O103" s="8">
        <v>0.196219</v>
      </c>
      <c r="P103" s="8"/>
      <c r="Q103" s="8"/>
      <c r="R103" s="8"/>
      <c r="S103" s="8"/>
      <c r="T103" s="8"/>
      <c r="U103" s="8"/>
      <c r="V103" s="9"/>
    </row>
    <row r="104" spans="1:22" ht="12.75">
      <c r="A104" s="29" t="s">
        <v>55</v>
      </c>
      <c r="B104" s="7" t="s">
        <v>26</v>
      </c>
      <c r="C104" s="8">
        <v>-0.050956999999999995</v>
      </c>
      <c r="D104" s="8">
        <v>0.19375099999999998</v>
      </c>
      <c r="E104" s="8">
        <v>0.24989699999999998</v>
      </c>
      <c r="F104" s="8">
        <v>0.22602499999999998</v>
      </c>
      <c r="G104" s="8">
        <v>0.242922</v>
      </c>
      <c r="H104" s="8">
        <v>0.168295</v>
      </c>
      <c r="I104" s="8">
        <v>0.15170599999999998</v>
      </c>
      <c r="J104" s="8">
        <v>0.146007</v>
      </c>
      <c r="K104" s="8">
        <v>0.131136</v>
      </c>
      <c r="L104" s="8">
        <v>0.121793</v>
      </c>
      <c r="M104" s="8">
        <v>0.124178</v>
      </c>
      <c r="N104" s="8">
        <v>0.11792499999999999</v>
      </c>
      <c r="O104" s="8">
        <v>0.11141</v>
      </c>
      <c r="P104" s="8"/>
      <c r="Q104" s="8"/>
      <c r="R104" s="8"/>
      <c r="S104" s="8"/>
      <c r="T104" s="8"/>
      <c r="U104" s="8"/>
      <c r="V104" s="9"/>
    </row>
    <row r="105" spans="1:22" ht="12.75">
      <c r="A105" s="29" t="s">
        <v>55</v>
      </c>
      <c r="B105" s="7" t="s">
        <v>27</v>
      </c>
      <c r="C105" s="8">
        <v>0.058532999999999995</v>
      </c>
      <c r="D105" s="8">
        <v>0.27674299999999996</v>
      </c>
      <c r="E105" s="8">
        <v>0.188218</v>
      </c>
      <c r="F105" s="8">
        <v>0.168236</v>
      </c>
      <c r="G105" s="8">
        <v>0.14374099999999998</v>
      </c>
      <c r="H105" s="8">
        <v>0.12653799999999998</v>
      </c>
      <c r="I105" s="8">
        <v>0.11651299999999999</v>
      </c>
      <c r="J105" s="8">
        <v>0.09952</v>
      </c>
      <c r="K105" s="8">
        <v>0.08292</v>
      </c>
      <c r="L105" s="8">
        <v>0.069148</v>
      </c>
      <c r="M105" s="8">
        <v>0.065605</v>
      </c>
      <c r="N105" s="8">
        <v>0.066301</v>
      </c>
      <c r="O105" s="8">
        <v>0.061374</v>
      </c>
      <c r="P105" s="8"/>
      <c r="Q105" s="8"/>
      <c r="R105" s="8"/>
      <c r="S105" s="8"/>
      <c r="T105" s="8"/>
      <c r="U105" s="8"/>
      <c r="V105" s="9"/>
    </row>
    <row r="106" spans="1:22" ht="12.75">
      <c r="A106" s="29" t="s">
        <v>55</v>
      </c>
      <c r="B106" s="7" t="s">
        <v>28</v>
      </c>
      <c r="C106" s="8">
        <v>0.689971</v>
      </c>
      <c r="D106" s="8">
        <v>0.513218</v>
      </c>
      <c r="E106" s="8">
        <v>0.501769</v>
      </c>
      <c r="F106" s="8">
        <v>0.33841</v>
      </c>
      <c r="G106" s="8">
        <v>0.48838699999999996</v>
      </c>
      <c r="H106" s="8">
        <v>0.496214</v>
      </c>
      <c r="I106" s="8">
        <v>0.485089</v>
      </c>
      <c r="J106" s="8">
        <v>0.169185</v>
      </c>
      <c r="K106" s="8">
        <v>0.19225199999999998</v>
      </c>
      <c r="L106" s="8">
        <v>0.217328</v>
      </c>
      <c r="M106" s="8">
        <v>0.25624199999999997</v>
      </c>
      <c r="N106" s="8">
        <v>0.444067</v>
      </c>
      <c r="O106" s="8">
        <v>0.44193699999999997</v>
      </c>
      <c r="P106" s="8"/>
      <c r="Q106" s="8"/>
      <c r="R106" s="8"/>
      <c r="S106" s="8"/>
      <c r="T106" s="8"/>
      <c r="U106" s="8"/>
      <c r="V106" s="9"/>
    </row>
    <row r="107" spans="1:22" ht="12.75">
      <c r="A107" s="30" t="s">
        <v>56</v>
      </c>
      <c r="B107" s="11" t="s">
        <v>21</v>
      </c>
      <c r="C107" s="12">
        <v>0.923766</v>
      </c>
      <c r="D107" s="12">
        <v>0.895451</v>
      </c>
      <c r="E107" s="12">
        <v>0.812261</v>
      </c>
      <c r="F107" s="12">
        <v>0.64294</v>
      </c>
      <c r="G107" s="12">
        <v>0.61657</v>
      </c>
      <c r="H107" s="12">
        <v>0.607816</v>
      </c>
      <c r="I107" s="12">
        <v>0.591355</v>
      </c>
      <c r="J107" s="12">
        <v>0.593973</v>
      </c>
      <c r="K107" s="12">
        <v>0.569144</v>
      </c>
      <c r="L107" s="12">
        <v>0.509365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9"/>
    </row>
    <row r="108" spans="1:22" ht="12.75">
      <c r="A108" s="30" t="s">
        <v>57</v>
      </c>
      <c r="B108" s="11" t="s">
        <v>23</v>
      </c>
      <c r="C108" s="12">
        <v>0.923766</v>
      </c>
      <c r="D108" s="12">
        <v>0.6854939999999999</v>
      </c>
      <c r="E108" s="12">
        <v>0.657588</v>
      </c>
      <c r="F108" s="12">
        <v>0.6311939999999999</v>
      </c>
      <c r="G108" s="12">
        <v>0.5697249999999999</v>
      </c>
      <c r="H108" s="12">
        <v>0.50228</v>
      </c>
      <c r="I108" s="12">
        <v>0.487772</v>
      </c>
      <c r="J108" s="12">
        <v>0.463089</v>
      </c>
      <c r="K108" s="12">
        <v>0.439893</v>
      </c>
      <c r="L108" s="12">
        <v>0.414533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9"/>
    </row>
    <row r="109" spans="1:22" ht="12.75">
      <c r="A109" s="30" t="s">
        <v>57</v>
      </c>
      <c r="B109" s="11" t="s">
        <v>24</v>
      </c>
      <c r="C109" s="12">
        <v>0.850453</v>
      </c>
      <c r="D109" s="12">
        <v>0.823673</v>
      </c>
      <c r="E109" s="12">
        <v>0.551039</v>
      </c>
      <c r="F109" s="12">
        <v>0.485427</v>
      </c>
      <c r="G109" s="12">
        <v>0.459316</v>
      </c>
      <c r="H109" s="12">
        <v>0.426776</v>
      </c>
      <c r="I109" s="12">
        <v>0.423878</v>
      </c>
      <c r="J109" s="12">
        <v>0.366009</v>
      </c>
      <c r="K109" s="12">
        <v>0.27380899999999997</v>
      </c>
      <c r="L109" s="12">
        <v>0.266626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9"/>
    </row>
    <row r="110" spans="1:22" ht="12.75">
      <c r="A110" s="30" t="s">
        <v>57</v>
      </c>
      <c r="B110" s="11" t="s">
        <v>25</v>
      </c>
      <c r="C110" s="12">
        <v>0.923766</v>
      </c>
      <c r="D110" s="12">
        <v>0.7681359999999999</v>
      </c>
      <c r="E110" s="12">
        <v>0.636281</v>
      </c>
      <c r="F110" s="12">
        <v>0.512147</v>
      </c>
      <c r="G110" s="12">
        <v>0.42826</v>
      </c>
      <c r="H110" s="12">
        <v>0.393933</v>
      </c>
      <c r="I110" s="12">
        <v>0.39385899999999996</v>
      </c>
      <c r="J110" s="12">
        <v>0.368485</v>
      </c>
      <c r="K110" s="12">
        <v>0.284244</v>
      </c>
      <c r="L110" s="12">
        <v>0.274044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9"/>
    </row>
    <row r="111" spans="1:22" ht="12.75">
      <c r="A111" s="30" t="s">
        <v>57</v>
      </c>
      <c r="B111" s="11" t="s">
        <v>26</v>
      </c>
      <c r="C111" s="12">
        <v>0.065737</v>
      </c>
      <c r="D111" s="12">
        <v>0.650305</v>
      </c>
      <c r="E111" s="12">
        <v>0.7081299999999999</v>
      </c>
      <c r="F111" s="12">
        <v>0.7048059999999999</v>
      </c>
      <c r="G111" s="12">
        <v>0.671047</v>
      </c>
      <c r="H111" s="12">
        <v>0.467642</v>
      </c>
      <c r="I111" s="12">
        <v>0.541145</v>
      </c>
      <c r="J111" s="12">
        <v>0.525467</v>
      </c>
      <c r="K111" s="12">
        <v>0.42161</v>
      </c>
      <c r="L111" s="12">
        <v>0.423458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9"/>
    </row>
    <row r="112" spans="1:22" ht="12.75">
      <c r="A112" s="30" t="s">
        <v>57</v>
      </c>
      <c r="B112" s="11" t="s">
        <v>27</v>
      </c>
      <c r="C112" s="12">
        <v>0.923766</v>
      </c>
      <c r="D112" s="12">
        <v>0.784574</v>
      </c>
      <c r="E112" s="12">
        <v>0.722814</v>
      </c>
      <c r="F112" s="12">
        <v>0.62817</v>
      </c>
      <c r="G112" s="12">
        <v>0.572203</v>
      </c>
      <c r="H112" s="12">
        <v>0.423141</v>
      </c>
      <c r="I112" s="12">
        <v>0.319239</v>
      </c>
      <c r="J112" s="12">
        <v>0.304842</v>
      </c>
      <c r="K112" s="12">
        <v>0.299805</v>
      </c>
      <c r="L112" s="12">
        <v>0.298021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9"/>
    </row>
    <row r="113" spans="1:22" ht="12.75">
      <c r="A113" s="30" t="s">
        <v>57</v>
      </c>
      <c r="B113" s="11" t="s">
        <v>28</v>
      </c>
      <c r="C113" s="12">
        <v>0.7800469999999999</v>
      </c>
      <c r="D113" s="12">
        <v>0.625683</v>
      </c>
      <c r="E113" s="12">
        <v>0.5025459999999999</v>
      </c>
      <c r="F113" s="12">
        <v>0.282585</v>
      </c>
      <c r="G113" s="12">
        <v>0.42752799999999996</v>
      </c>
      <c r="H113" s="12">
        <v>0.23665899999999998</v>
      </c>
      <c r="I113" s="12">
        <v>0.53281</v>
      </c>
      <c r="J113" s="12">
        <v>0.5307919999999999</v>
      </c>
      <c r="K113" s="12">
        <v>0.458596</v>
      </c>
      <c r="L113" s="12">
        <v>0.492033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9"/>
    </row>
    <row r="114" spans="1:22" ht="12.75">
      <c r="A114" s="29" t="s">
        <v>58</v>
      </c>
      <c r="B114" s="7" t="s">
        <v>21</v>
      </c>
      <c r="C114" s="8">
        <v>-0.006298</v>
      </c>
      <c r="D114" s="8">
        <v>-0.012386999999999999</v>
      </c>
      <c r="E114" s="8">
        <v>-0.018274</v>
      </c>
      <c r="F114" s="8">
        <v>-0.023967</v>
      </c>
      <c r="G114" s="8">
        <v>-0.029473</v>
      </c>
      <c r="H114" s="8">
        <v>-0.0348</v>
      </c>
      <c r="I114" s="8">
        <v>-0.039953999999999996</v>
      </c>
      <c r="J114" s="8">
        <v>-0.04494</v>
      </c>
      <c r="K114" s="8">
        <v>-0.049766</v>
      </c>
      <c r="L114" s="8">
        <v>-0.054436</v>
      </c>
      <c r="M114" s="8">
        <v>-0.058955</v>
      </c>
      <c r="N114" s="8">
        <v>-0.06333</v>
      </c>
      <c r="O114" s="8">
        <v>-0.067564</v>
      </c>
      <c r="P114" s="8">
        <v>-0.071662</v>
      </c>
      <c r="Q114" s="8">
        <v>-0.07563</v>
      </c>
      <c r="R114" s="8"/>
      <c r="S114" s="8"/>
      <c r="T114" s="8"/>
      <c r="U114" s="8"/>
      <c r="V114" s="9"/>
    </row>
    <row r="115" spans="1:22" ht="12.75">
      <c r="A115" s="29" t="s">
        <v>59</v>
      </c>
      <c r="B115" s="7" t="s">
        <v>23</v>
      </c>
      <c r="C115" s="8">
        <v>0.9037569999999999</v>
      </c>
      <c r="D115" s="8">
        <v>0.733441</v>
      </c>
      <c r="E115" s="8">
        <v>0.6983619999999999</v>
      </c>
      <c r="F115" s="8">
        <v>0.7055469999999999</v>
      </c>
      <c r="G115" s="8">
        <v>0.298056</v>
      </c>
      <c r="H115" s="8">
        <v>0.19738</v>
      </c>
      <c r="I115" s="8">
        <v>0.153353</v>
      </c>
      <c r="J115" s="8">
        <v>0.141227</v>
      </c>
      <c r="K115" s="8">
        <v>0.13909</v>
      </c>
      <c r="L115" s="8">
        <v>0.11859399999999999</v>
      </c>
      <c r="M115" s="8">
        <v>0.11234799999999999</v>
      </c>
      <c r="N115" s="8">
        <v>0.094835</v>
      </c>
      <c r="O115" s="8">
        <v>0.090389</v>
      </c>
      <c r="P115" s="8">
        <v>0.092432</v>
      </c>
      <c r="Q115" s="8">
        <v>0.090266</v>
      </c>
      <c r="R115" s="8"/>
      <c r="S115" s="8"/>
      <c r="T115" s="8"/>
      <c r="U115" s="8"/>
      <c r="V115" s="9"/>
    </row>
    <row r="116" spans="1:22" ht="12.75">
      <c r="A116" s="29" t="s">
        <v>59</v>
      </c>
      <c r="B116" s="7" t="s">
        <v>24</v>
      </c>
      <c r="C116" s="8">
        <v>0.12268799999999999</v>
      </c>
      <c r="D116" s="8">
        <v>0.361799</v>
      </c>
      <c r="E116" s="8">
        <v>0.324154</v>
      </c>
      <c r="F116" s="8">
        <v>0.19566499999999998</v>
      </c>
      <c r="G116" s="8">
        <v>0.186356</v>
      </c>
      <c r="H116" s="8">
        <v>0.157802</v>
      </c>
      <c r="I116" s="8">
        <v>0.15714699999999998</v>
      </c>
      <c r="J116" s="8">
        <v>0.11719199999999999</v>
      </c>
      <c r="K116" s="8">
        <v>0.116063</v>
      </c>
      <c r="L116" s="8">
        <v>0.09083899999999999</v>
      </c>
      <c r="M116" s="8">
        <v>0.085982</v>
      </c>
      <c r="N116" s="8">
        <v>0.078571</v>
      </c>
      <c r="O116" s="8">
        <v>0.075678</v>
      </c>
      <c r="P116" s="8">
        <v>0.07126099999999999</v>
      </c>
      <c r="Q116" s="8">
        <v>0.066754</v>
      </c>
      <c r="R116" s="8"/>
      <c r="S116" s="8"/>
      <c r="T116" s="8"/>
      <c r="U116" s="8"/>
      <c r="V116" s="9"/>
    </row>
    <row r="117" spans="1:22" ht="12.75">
      <c r="A117" s="29" t="s">
        <v>59</v>
      </c>
      <c r="B117" s="7" t="s">
        <v>25</v>
      </c>
      <c r="C117" s="8">
        <v>0.960376</v>
      </c>
      <c r="D117" s="8">
        <v>0.498722</v>
      </c>
      <c r="E117" s="8">
        <v>0.454287</v>
      </c>
      <c r="F117" s="8">
        <v>0.274325</v>
      </c>
      <c r="G117" s="8">
        <v>0.185781</v>
      </c>
      <c r="H117" s="8">
        <v>0.175754</v>
      </c>
      <c r="I117" s="8">
        <v>0.135692</v>
      </c>
      <c r="J117" s="8">
        <v>0.116806</v>
      </c>
      <c r="K117" s="8">
        <v>0.11443199999999999</v>
      </c>
      <c r="L117" s="8">
        <v>0.09053499999999999</v>
      </c>
      <c r="M117" s="8">
        <v>0.073185</v>
      </c>
      <c r="N117" s="8">
        <v>0.069164</v>
      </c>
      <c r="O117" s="8">
        <v>0.06437799999999999</v>
      </c>
      <c r="P117" s="8">
        <v>0.062053</v>
      </c>
      <c r="Q117" s="8">
        <v>0.056464999999999994</v>
      </c>
      <c r="R117" s="8"/>
      <c r="S117" s="8"/>
      <c r="T117" s="8"/>
      <c r="U117" s="8"/>
      <c r="V117" s="9"/>
    </row>
    <row r="118" spans="1:22" ht="12.75">
      <c r="A118" s="29" t="s">
        <v>59</v>
      </c>
      <c r="B118" s="7" t="s">
        <v>26</v>
      </c>
      <c r="C118" s="8">
        <v>0.980219</v>
      </c>
      <c r="D118" s="8">
        <v>0.954216</v>
      </c>
      <c r="E118" s="8">
        <v>0.921956</v>
      </c>
      <c r="F118" s="8">
        <v>0.8990659999999999</v>
      </c>
      <c r="G118" s="8">
        <v>0.886918</v>
      </c>
      <c r="H118" s="8">
        <v>0.8577899999999999</v>
      </c>
      <c r="I118" s="8">
        <v>0.881517</v>
      </c>
      <c r="J118" s="8">
        <v>0.7856289999999999</v>
      </c>
      <c r="K118" s="8">
        <v>0.776373</v>
      </c>
      <c r="L118" s="8">
        <v>0.7061999999999999</v>
      </c>
      <c r="M118" s="8">
        <v>0.769251</v>
      </c>
      <c r="N118" s="8">
        <v>0.6332639999999999</v>
      </c>
      <c r="O118" s="8">
        <v>0.6924469999999999</v>
      </c>
      <c r="P118" s="8">
        <v>0.5810449999999999</v>
      </c>
      <c r="Q118" s="8">
        <v>0.757236</v>
      </c>
      <c r="R118" s="8"/>
      <c r="S118" s="8"/>
      <c r="T118" s="8"/>
      <c r="U118" s="8"/>
      <c r="V118" s="9"/>
    </row>
    <row r="119" spans="1:22" ht="12.75">
      <c r="A119" s="29" t="s">
        <v>59</v>
      </c>
      <c r="B119" s="7" t="s">
        <v>27</v>
      </c>
      <c r="C119" s="8">
        <v>0.961235</v>
      </c>
      <c r="D119" s="8">
        <v>0.47200499999999995</v>
      </c>
      <c r="E119" s="8">
        <v>0.357811</v>
      </c>
      <c r="F119" s="8">
        <v>0.23712</v>
      </c>
      <c r="G119" s="8">
        <v>0.29145699999999997</v>
      </c>
      <c r="H119" s="8">
        <v>0.22211499999999998</v>
      </c>
      <c r="I119" s="8">
        <v>0.237196</v>
      </c>
      <c r="J119" s="8">
        <v>0.322577</v>
      </c>
      <c r="K119" s="8">
        <v>0.239053</v>
      </c>
      <c r="L119" s="8">
        <v>0.17041</v>
      </c>
      <c r="M119" s="8">
        <v>0.24664999999999998</v>
      </c>
      <c r="N119" s="8">
        <v>0.148342</v>
      </c>
      <c r="O119" s="8">
        <v>0.157197</v>
      </c>
      <c r="P119" s="8">
        <v>0.113089</v>
      </c>
      <c r="Q119" s="8">
        <v>0.111119</v>
      </c>
      <c r="R119" s="8"/>
      <c r="S119" s="8"/>
      <c r="T119" s="8"/>
      <c r="U119" s="8"/>
      <c r="V119" s="9"/>
    </row>
    <row r="120" spans="1:22" ht="12.75">
      <c r="A120" s="29" t="s">
        <v>59</v>
      </c>
      <c r="B120" s="7" t="s">
        <v>28</v>
      </c>
      <c r="C120" s="8">
        <v>0.519824</v>
      </c>
      <c r="D120" s="8">
        <v>0.485542</v>
      </c>
      <c r="E120" s="8">
        <v>0.377644</v>
      </c>
      <c r="F120" s="8">
        <v>0.377957</v>
      </c>
      <c r="G120" s="8">
        <v>0.322407</v>
      </c>
      <c r="H120" s="8">
        <v>0.48907199999999995</v>
      </c>
      <c r="I120" s="8">
        <v>0.225379</v>
      </c>
      <c r="J120" s="8">
        <v>-0.040250999999999995</v>
      </c>
      <c r="K120" s="8">
        <v>0.133521</v>
      </c>
      <c r="L120" s="8">
        <v>0.27752699999999997</v>
      </c>
      <c r="M120" s="8">
        <v>-0.07849099999999999</v>
      </c>
      <c r="N120" s="8"/>
      <c r="O120" s="8"/>
      <c r="P120" s="8">
        <v>0.193347</v>
      </c>
      <c r="Q120" s="8">
        <v>-0.047011</v>
      </c>
      <c r="R120" s="8"/>
      <c r="S120" s="8"/>
      <c r="T120" s="8"/>
      <c r="U120" s="8"/>
      <c r="V120" s="9"/>
    </row>
    <row r="121" spans="1:22" ht="12.75">
      <c r="A121" s="30" t="s">
        <v>60</v>
      </c>
      <c r="B121" s="11" t="s">
        <v>21</v>
      </c>
      <c r="C121" s="12"/>
      <c r="D121" s="12"/>
      <c r="E121" s="12"/>
      <c r="F121" s="12"/>
      <c r="G121" s="12">
        <v>-0.0034509999999999996</v>
      </c>
      <c r="H121" s="12">
        <v>-0.0005769999999999999</v>
      </c>
      <c r="I121" s="12">
        <v>-0.001336</v>
      </c>
      <c r="J121" s="12">
        <v>-0.0020369999999999997</v>
      </c>
      <c r="K121" s="12">
        <v>-0.0041719999999999995</v>
      </c>
      <c r="L121" s="12">
        <v>-0.0008669999999999999</v>
      </c>
      <c r="M121" s="12">
        <v>0.002548</v>
      </c>
      <c r="N121" s="12">
        <v>0.0018659999999999998</v>
      </c>
      <c r="O121" s="12">
        <v>-0.000285</v>
      </c>
      <c r="P121" s="12">
        <v>-0.002391</v>
      </c>
      <c r="Q121" s="12">
        <v>-0.003083</v>
      </c>
      <c r="R121" s="12"/>
      <c r="S121" s="12"/>
      <c r="T121" s="12"/>
      <c r="U121" s="12"/>
      <c r="V121" s="9"/>
    </row>
    <row r="122" spans="1:22" ht="12.75">
      <c r="A122" s="30" t="s">
        <v>61</v>
      </c>
      <c r="B122" s="11" t="s">
        <v>23</v>
      </c>
      <c r="C122" s="12"/>
      <c r="D122" s="12"/>
      <c r="E122" s="12"/>
      <c r="F122" s="12"/>
      <c r="G122" s="12">
        <v>0.319365</v>
      </c>
      <c r="H122" s="12">
        <v>0.32876</v>
      </c>
      <c r="I122" s="12">
        <v>0.34926999999999997</v>
      </c>
      <c r="J122" s="12">
        <v>0.335758</v>
      </c>
      <c r="K122" s="12">
        <v>0.336509</v>
      </c>
      <c r="L122" s="12">
        <v>0.385121</v>
      </c>
      <c r="M122" s="12">
        <v>0.375391</v>
      </c>
      <c r="N122" s="12">
        <v>0.331675</v>
      </c>
      <c r="O122" s="12">
        <v>0.335364</v>
      </c>
      <c r="P122" s="12">
        <v>0.340927</v>
      </c>
      <c r="Q122" s="12">
        <v>0.34059</v>
      </c>
      <c r="R122" s="12"/>
      <c r="S122" s="12"/>
      <c r="T122" s="12"/>
      <c r="U122" s="12"/>
      <c r="V122" s="9"/>
    </row>
    <row r="123" spans="1:22" ht="12.75">
      <c r="A123" s="30" t="s">
        <v>61</v>
      </c>
      <c r="B123" s="11" t="s">
        <v>24</v>
      </c>
      <c r="C123" s="12"/>
      <c r="D123" s="12"/>
      <c r="E123" s="12"/>
      <c r="F123" s="12"/>
      <c r="G123" s="12">
        <v>0.223816</v>
      </c>
      <c r="H123" s="12">
        <v>0.26886</v>
      </c>
      <c r="I123" s="12">
        <v>0.27435899999999996</v>
      </c>
      <c r="J123" s="12">
        <v>0.28010999999999997</v>
      </c>
      <c r="K123" s="12">
        <v>0.28113099999999996</v>
      </c>
      <c r="L123" s="12">
        <v>0.27280699999999997</v>
      </c>
      <c r="M123" s="12">
        <v>0.258503</v>
      </c>
      <c r="N123" s="12">
        <v>0.262293</v>
      </c>
      <c r="O123" s="12">
        <v>0.259619</v>
      </c>
      <c r="P123" s="12">
        <v>0.257565</v>
      </c>
      <c r="Q123" s="12">
        <v>0.265847</v>
      </c>
      <c r="R123" s="12"/>
      <c r="S123" s="12"/>
      <c r="T123" s="12"/>
      <c r="U123" s="12"/>
      <c r="V123" s="9"/>
    </row>
    <row r="124" spans="1:22" ht="12.75">
      <c r="A124" s="30" t="s">
        <v>61</v>
      </c>
      <c r="B124" s="11" t="s">
        <v>25</v>
      </c>
      <c r="C124" s="12"/>
      <c r="D124" s="12"/>
      <c r="E124" s="12"/>
      <c r="F124" s="12"/>
      <c r="G124" s="12">
        <v>0.393165</v>
      </c>
      <c r="H124" s="12">
        <v>0.353306</v>
      </c>
      <c r="I124" s="12">
        <v>0.33580499999999996</v>
      </c>
      <c r="J124" s="12">
        <v>0.309637</v>
      </c>
      <c r="K124" s="12">
        <v>0.289184</v>
      </c>
      <c r="L124" s="12">
        <v>0.296333</v>
      </c>
      <c r="M124" s="12">
        <v>0.302544</v>
      </c>
      <c r="N124" s="12">
        <v>0.282429</v>
      </c>
      <c r="O124" s="12">
        <v>0.27652299999999996</v>
      </c>
      <c r="P124" s="12">
        <v>0.26401199999999997</v>
      </c>
      <c r="Q124" s="12">
        <v>0.24514799999999998</v>
      </c>
      <c r="R124" s="12"/>
      <c r="S124" s="12"/>
      <c r="T124" s="12"/>
      <c r="U124" s="12"/>
      <c r="V124" s="9"/>
    </row>
    <row r="125" spans="1:22" ht="12.75">
      <c r="A125" s="30" t="s">
        <v>61</v>
      </c>
      <c r="B125" s="11" t="s">
        <v>26</v>
      </c>
      <c r="C125" s="12"/>
      <c r="D125" s="12"/>
      <c r="E125" s="12"/>
      <c r="F125" s="12"/>
      <c r="G125" s="12">
        <v>0.362623</v>
      </c>
      <c r="H125" s="12">
        <v>0.246079</v>
      </c>
      <c r="I125" s="12">
        <v>0.260258</v>
      </c>
      <c r="J125" s="12">
        <v>0.26178999999999997</v>
      </c>
      <c r="K125" s="12">
        <v>0.316212</v>
      </c>
      <c r="L125" s="12">
        <v>0.393221</v>
      </c>
      <c r="M125" s="12">
        <v>0.384731</v>
      </c>
      <c r="N125" s="12">
        <v>0.37434</v>
      </c>
      <c r="O125" s="12">
        <v>0.334495</v>
      </c>
      <c r="P125" s="12">
        <v>0.32170499999999996</v>
      </c>
      <c r="Q125" s="12">
        <v>0.361494</v>
      </c>
      <c r="R125" s="12"/>
      <c r="S125" s="12"/>
      <c r="T125" s="12"/>
      <c r="U125" s="12"/>
      <c r="V125" s="9"/>
    </row>
    <row r="126" spans="1:22" ht="12.75">
      <c r="A126" s="30" t="s">
        <v>61</v>
      </c>
      <c r="B126" s="11" t="s">
        <v>27</v>
      </c>
      <c r="C126" s="12"/>
      <c r="D126" s="12"/>
      <c r="E126" s="12"/>
      <c r="F126" s="12"/>
      <c r="G126" s="12">
        <v>0.25593299999999997</v>
      </c>
      <c r="H126" s="12">
        <v>0.193692</v>
      </c>
      <c r="I126" s="12">
        <v>0.39141499999999996</v>
      </c>
      <c r="J126" s="12">
        <v>0.38283799999999996</v>
      </c>
      <c r="K126" s="12">
        <v>0.35820599999999997</v>
      </c>
      <c r="L126" s="12">
        <v>0.282145</v>
      </c>
      <c r="M126" s="12">
        <v>0.28687399999999996</v>
      </c>
      <c r="N126" s="12">
        <v>0.209498</v>
      </c>
      <c r="O126" s="12">
        <v>0.21148499999999998</v>
      </c>
      <c r="P126" s="12">
        <v>0.221527</v>
      </c>
      <c r="Q126" s="12">
        <v>0.182855</v>
      </c>
      <c r="R126" s="12"/>
      <c r="S126" s="12"/>
      <c r="T126" s="12"/>
      <c r="U126" s="12"/>
      <c r="V126" s="9"/>
    </row>
    <row r="127" spans="1:22" ht="12.75">
      <c r="A127" s="30" t="s">
        <v>61</v>
      </c>
      <c r="B127" s="11" t="s">
        <v>28</v>
      </c>
      <c r="C127" s="12"/>
      <c r="D127" s="12"/>
      <c r="E127" s="12"/>
      <c r="F127" s="12"/>
      <c r="G127" s="12">
        <v>0.279784</v>
      </c>
      <c r="H127" s="12">
        <v>0.20826899999999998</v>
      </c>
      <c r="I127" s="12">
        <v>0.20937</v>
      </c>
      <c r="J127" s="12">
        <v>0.008577</v>
      </c>
      <c r="K127" s="12">
        <v>0.12107799999999999</v>
      </c>
      <c r="L127" s="12">
        <v>0.069758</v>
      </c>
      <c r="M127" s="12">
        <v>0.042877</v>
      </c>
      <c r="N127" s="12"/>
      <c r="O127" s="12"/>
      <c r="P127" s="12">
        <v>0.259692</v>
      </c>
      <c r="Q127" s="12">
        <v>0.009675999999999999</v>
      </c>
      <c r="R127" s="12"/>
      <c r="S127" s="12"/>
      <c r="T127" s="12"/>
      <c r="U127" s="12"/>
      <c r="V127" s="9"/>
    </row>
    <row r="128" spans="1:22" ht="12.75">
      <c r="A128" s="29" t="s">
        <v>62</v>
      </c>
      <c r="B128" s="7" t="s">
        <v>21</v>
      </c>
      <c r="C128" s="8">
        <v>0.024326</v>
      </c>
      <c r="D128" s="8">
        <v>0.010421999999999999</v>
      </c>
      <c r="E128" s="8">
        <v>-0.00258</v>
      </c>
      <c r="F128" s="8">
        <v>-0.014693999999999999</v>
      </c>
      <c r="G128" s="8">
        <v>0.007320999999999999</v>
      </c>
      <c r="H128" s="8">
        <v>0.5341509999999999</v>
      </c>
      <c r="I128" s="8">
        <v>0.397211</v>
      </c>
      <c r="J128" s="8">
        <v>0.41126799999999997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</row>
    <row r="129" spans="1:22" ht="12.75">
      <c r="A129" s="29" t="s">
        <v>63</v>
      </c>
      <c r="B129" s="7" t="s">
        <v>23</v>
      </c>
      <c r="C129" s="8">
        <v>-0.054447999999999996</v>
      </c>
      <c r="D129" s="8">
        <v>0.605545</v>
      </c>
      <c r="E129" s="8">
        <v>0.575728</v>
      </c>
      <c r="F129" s="8">
        <v>0.48793699999999995</v>
      </c>
      <c r="G129" s="8">
        <v>0.47471199999999997</v>
      </c>
      <c r="H129" s="8">
        <v>0.434374</v>
      </c>
      <c r="I129" s="8">
        <v>0.42074999999999996</v>
      </c>
      <c r="J129" s="8">
        <v>0.401443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</row>
    <row r="130" spans="1:22" ht="12.75">
      <c r="A130" s="29" t="s">
        <v>63</v>
      </c>
      <c r="B130" s="7" t="s">
        <v>24</v>
      </c>
      <c r="C130" s="8">
        <v>-0.041839</v>
      </c>
      <c r="D130" s="8">
        <v>0.813998</v>
      </c>
      <c r="E130" s="8">
        <v>0.544121</v>
      </c>
      <c r="F130" s="8">
        <v>0.46663699999999997</v>
      </c>
      <c r="G130" s="8">
        <v>0.41989299999999996</v>
      </c>
      <c r="H130" s="8">
        <v>0.394876</v>
      </c>
      <c r="I130" s="8">
        <v>0.321158</v>
      </c>
      <c r="J130" s="8">
        <v>0.31804699999999997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</row>
    <row r="131" spans="1:22" ht="12.75">
      <c r="A131" s="29" t="s">
        <v>63</v>
      </c>
      <c r="B131" s="7" t="s">
        <v>25</v>
      </c>
      <c r="C131" s="8">
        <v>0.737574</v>
      </c>
      <c r="D131" s="8">
        <v>0.562732</v>
      </c>
      <c r="E131" s="8">
        <v>0.520564</v>
      </c>
      <c r="F131" s="8">
        <v>0.444455</v>
      </c>
      <c r="G131" s="8">
        <v>0.409588</v>
      </c>
      <c r="H131" s="8">
        <v>0.343584</v>
      </c>
      <c r="I131" s="8">
        <v>0.25719</v>
      </c>
      <c r="J131" s="8">
        <v>0.237054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</row>
    <row r="132" spans="1:22" ht="12.75">
      <c r="A132" s="29" t="s">
        <v>63</v>
      </c>
      <c r="B132" s="7" t="s">
        <v>26</v>
      </c>
      <c r="C132" s="8">
        <v>0.636969</v>
      </c>
      <c r="D132" s="8">
        <v>0.819997</v>
      </c>
      <c r="E132" s="8">
        <v>0.801964</v>
      </c>
      <c r="F132" s="8">
        <v>0.616734</v>
      </c>
      <c r="G132" s="8">
        <v>0.514809</v>
      </c>
      <c r="H132" s="8">
        <v>0.47178899999999996</v>
      </c>
      <c r="I132" s="8">
        <v>0.471933</v>
      </c>
      <c r="J132" s="8">
        <v>0.375465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</row>
    <row r="133" spans="1:22" ht="12.75">
      <c r="A133" s="29" t="s">
        <v>63</v>
      </c>
      <c r="B133" s="7" t="s">
        <v>27</v>
      </c>
      <c r="C133" s="8">
        <v>0.690004</v>
      </c>
      <c r="D133" s="8">
        <v>0.54721</v>
      </c>
      <c r="E133" s="8">
        <v>0.519801</v>
      </c>
      <c r="F133" s="8">
        <v>0.401206</v>
      </c>
      <c r="G133" s="8">
        <v>0.252783</v>
      </c>
      <c r="H133" s="8">
        <v>0.21359799999999998</v>
      </c>
      <c r="I133" s="8">
        <v>0.206447</v>
      </c>
      <c r="J133" s="8">
        <v>0.177538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</row>
    <row r="134" spans="1:22" ht="12.75">
      <c r="A134" s="29" t="s">
        <v>63</v>
      </c>
      <c r="B134" s="7" t="s">
        <v>28</v>
      </c>
      <c r="C134" s="8">
        <v>0.030588999999999998</v>
      </c>
      <c r="D134" s="8">
        <v>0.620894</v>
      </c>
      <c r="E134" s="8">
        <v>0.508923</v>
      </c>
      <c r="F134" s="8">
        <v>0.474238</v>
      </c>
      <c r="G134" s="8">
        <v>0.398183</v>
      </c>
      <c r="H134" s="8">
        <v>0.44414</v>
      </c>
      <c r="I134" s="8">
        <v>0.120972</v>
      </c>
      <c r="J134" s="8">
        <v>0.303628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</row>
    <row r="135" spans="1:22" ht="12.75">
      <c r="A135" s="30" t="s">
        <v>64</v>
      </c>
      <c r="B135" s="11" t="s">
        <v>21</v>
      </c>
      <c r="C135" s="12"/>
      <c r="D135" s="12">
        <v>-0.0049429999999999995</v>
      </c>
      <c r="E135" s="12">
        <v>-0.015749</v>
      </c>
      <c r="F135" s="12">
        <v>-0.025931</v>
      </c>
      <c r="G135" s="12">
        <v>-0.020323</v>
      </c>
      <c r="H135" s="12">
        <v>0.386296</v>
      </c>
      <c r="I135" s="12">
        <v>0.49261</v>
      </c>
      <c r="J135" s="12">
        <v>0.5044379999999999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9"/>
    </row>
    <row r="136" spans="1:22" ht="12.75">
      <c r="A136" s="30" t="s">
        <v>65</v>
      </c>
      <c r="B136" s="11" t="s">
        <v>23</v>
      </c>
      <c r="C136" s="12"/>
      <c r="D136" s="12">
        <v>0.829486</v>
      </c>
      <c r="E136" s="12">
        <v>0.7921229999999999</v>
      </c>
      <c r="F136" s="12">
        <v>0.686492</v>
      </c>
      <c r="G136" s="12">
        <v>0.666374</v>
      </c>
      <c r="H136" s="12">
        <v>0.615019</v>
      </c>
      <c r="I136" s="12">
        <v>0.597384</v>
      </c>
      <c r="J136" s="12">
        <v>0.572136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9"/>
    </row>
    <row r="137" spans="1:22" ht="12.75">
      <c r="A137" s="30" t="s">
        <v>65</v>
      </c>
      <c r="B137" s="11" t="s">
        <v>24</v>
      </c>
      <c r="C137" s="12"/>
      <c r="D137" s="12">
        <v>0.6457769999999999</v>
      </c>
      <c r="E137" s="12">
        <v>0.726267</v>
      </c>
      <c r="F137" s="12">
        <v>0.6274609999999999</v>
      </c>
      <c r="G137" s="12">
        <v>0.56729</v>
      </c>
      <c r="H137" s="12">
        <v>0.5691769999999999</v>
      </c>
      <c r="I137" s="12">
        <v>0.46968299999999996</v>
      </c>
      <c r="J137" s="12">
        <v>0.463925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9"/>
    </row>
    <row r="138" spans="1:22" ht="12.75">
      <c r="A138" s="30" t="s">
        <v>65</v>
      </c>
      <c r="B138" s="11" t="s">
        <v>25</v>
      </c>
      <c r="C138" s="12"/>
      <c r="D138" s="12">
        <v>0.7833789999999999</v>
      </c>
      <c r="E138" s="12">
        <v>0.7248209999999999</v>
      </c>
      <c r="F138" s="12">
        <v>0.658693</v>
      </c>
      <c r="G138" s="12">
        <v>0.64677</v>
      </c>
      <c r="H138" s="12">
        <v>0.46897999999999995</v>
      </c>
      <c r="I138" s="12">
        <v>0.400572</v>
      </c>
      <c r="J138" s="12">
        <v>0.385725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9"/>
    </row>
    <row r="139" spans="1:22" ht="12.75">
      <c r="A139" s="30" t="s">
        <v>65</v>
      </c>
      <c r="B139" s="11" t="s">
        <v>26</v>
      </c>
      <c r="C139" s="12"/>
      <c r="D139" s="12">
        <v>0.689838</v>
      </c>
      <c r="E139" s="12">
        <v>0.793975</v>
      </c>
      <c r="F139" s="12">
        <v>0.719038</v>
      </c>
      <c r="G139" s="12">
        <v>0.651948</v>
      </c>
      <c r="H139" s="12">
        <v>0.589652</v>
      </c>
      <c r="I139" s="12">
        <v>0.6912309999999999</v>
      </c>
      <c r="J139" s="12">
        <v>0.573768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9"/>
    </row>
    <row r="140" spans="1:22" ht="12.75">
      <c r="A140" s="30" t="s">
        <v>65</v>
      </c>
      <c r="B140" s="11" t="s">
        <v>27</v>
      </c>
      <c r="C140" s="12"/>
      <c r="D140" s="12">
        <v>0.77252</v>
      </c>
      <c r="E140" s="12">
        <v>0.756209</v>
      </c>
      <c r="F140" s="12">
        <v>0.592708</v>
      </c>
      <c r="G140" s="12">
        <v>0.414404</v>
      </c>
      <c r="H140" s="12">
        <v>0.355687</v>
      </c>
      <c r="I140" s="12">
        <v>0.319696</v>
      </c>
      <c r="J140" s="12">
        <v>0.29364799999999996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9"/>
    </row>
    <row r="141" spans="1:22" ht="12.75">
      <c r="A141" s="30" t="s">
        <v>65</v>
      </c>
      <c r="B141" s="11" t="s">
        <v>28</v>
      </c>
      <c r="C141" s="12"/>
      <c r="D141" s="12">
        <v>0.679605</v>
      </c>
      <c r="E141" s="12">
        <v>0.623858</v>
      </c>
      <c r="F141" s="12">
        <v>0.640851</v>
      </c>
      <c r="G141" s="12">
        <v>0.5777439999999999</v>
      </c>
      <c r="H141" s="12">
        <v>0.49182299999999995</v>
      </c>
      <c r="I141" s="12">
        <v>0.217073</v>
      </c>
      <c r="J141" s="12">
        <v>0.465696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9"/>
    </row>
    <row r="142" spans="1:22" ht="12.75">
      <c r="A142" s="29" t="s">
        <v>66</v>
      </c>
      <c r="B142" s="7" t="s">
        <v>21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v>0.019563999999999998</v>
      </c>
      <c r="P142" s="8">
        <v>0.01903</v>
      </c>
      <c r="Q142" s="8">
        <v>0.0202</v>
      </c>
      <c r="R142" s="8">
        <v>0.068342</v>
      </c>
      <c r="S142" s="8">
        <v>0.069475</v>
      </c>
      <c r="T142" s="8">
        <v>0.072476</v>
      </c>
      <c r="U142" s="8">
        <v>0.088971</v>
      </c>
      <c r="V142" s="9"/>
    </row>
    <row r="143" spans="1:22" ht="12.75">
      <c r="A143" s="29" t="s">
        <v>67</v>
      </c>
      <c r="B143" s="7" t="s">
        <v>23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v>0.37216</v>
      </c>
      <c r="P143" s="8">
        <v>0.37496599999999997</v>
      </c>
      <c r="Q143" s="8">
        <v>0.427494</v>
      </c>
      <c r="R143" s="8">
        <v>0.439002</v>
      </c>
      <c r="S143" s="8">
        <v>0.442702</v>
      </c>
      <c r="T143" s="8">
        <v>0.54854</v>
      </c>
      <c r="U143" s="8">
        <v>0.6417619999999999</v>
      </c>
      <c r="V143" s="9"/>
    </row>
    <row r="144" spans="1:22" ht="12.75">
      <c r="A144" s="29" t="s">
        <v>67</v>
      </c>
      <c r="B144" s="7" t="s">
        <v>24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v>0.336978</v>
      </c>
      <c r="P144" s="8">
        <v>0.33766999999999997</v>
      </c>
      <c r="Q144" s="8">
        <v>0.331053</v>
      </c>
      <c r="R144" s="8">
        <v>0.331399</v>
      </c>
      <c r="S144" s="8">
        <v>0.39352</v>
      </c>
      <c r="T144" s="8">
        <v>0.46175499999999997</v>
      </c>
      <c r="U144" s="8">
        <v>0.533697</v>
      </c>
      <c r="V144" s="9"/>
    </row>
    <row r="145" spans="1:22" ht="12.75">
      <c r="A145" s="29" t="s">
        <v>67</v>
      </c>
      <c r="B145" s="7" t="s">
        <v>25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v>0.693681</v>
      </c>
      <c r="P145" s="8">
        <v>0.665538</v>
      </c>
      <c r="Q145" s="8">
        <v>0.6477029999999999</v>
      </c>
      <c r="R145" s="8">
        <v>0.667621</v>
      </c>
      <c r="S145" s="8">
        <v>0.664866</v>
      </c>
      <c r="T145" s="8">
        <v>0.610308</v>
      </c>
      <c r="U145" s="8">
        <v>0.622838</v>
      </c>
      <c r="V145" s="9"/>
    </row>
    <row r="146" spans="1:22" ht="12.75">
      <c r="A146" s="29" t="s">
        <v>67</v>
      </c>
      <c r="B146" s="7" t="s">
        <v>26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>
        <v>0.267849</v>
      </c>
      <c r="P146" s="8">
        <v>0.253974</v>
      </c>
      <c r="Q146" s="8">
        <v>0.183173</v>
      </c>
      <c r="R146" s="8">
        <v>0.20773899999999998</v>
      </c>
      <c r="S146" s="8">
        <v>0.178428</v>
      </c>
      <c r="T146" s="8">
        <v>0.192293</v>
      </c>
      <c r="U146" s="8">
        <v>0.24645299999999998</v>
      </c>
      <c r="V146" s="9"/>
    </row>
    <row r="147" spans="1:22" ht="12.75">
      <c r="A147" s="29" t="s">
        <v>67</v>
      </c>
      <c r="B147" s="7" t="s">
        <v>27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v>0.526092</v>
      </c>
      <c r="P147" s="8">
        <v>0.47570199999999996</v>
      </c>
      <c r="Q147" s="8">
        <v>0.483815</v>
      </c>
      <c r="R147" s="8">
        <v>0.49648699999999996</v>
      </c>
      <c r="S147" s="8">
        <v>0.49285399999999996</v>
      </c>
      <c r="T147" s="8">
        <v>0.497247</v>
      </c>
      <c r="U147" s="8">
        <v>0.433092</v>
      </c>
      <c r="V147" s="9"/>
    </row>
    <row r="148" spans="1:22" ht="12.75">
      <c r="A148" s="29" t="s">
        <v>67</v>
      </c>
      <c r="B148" s="7" t="s">
        <v>28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>
        <v>0.214082</v>
      </c>
      <c r="P148" s="8">
        <v>0.39424699999999996</v>
      </c>
      <c r="Q148" s="8">
        <v>0.216191</v>
      </c>
      <c r="R148" s="8">
        <v>0.3502</v>
      </c>
      <c r="S148" s="8">
        <v>0.28851099999999996</v>
      </c>
      <c r="T148" s="8">
        <v>0.434728</v>
      </c>
      <c r="U148" s="8">
        <v>0.334269</v>
      </c>
      <c r="V148" s="9"/>
    </row>
  </sheetData>
  <sheetProtection/>
  <mergeCells count="23">
    <mergeCell ref="W1:Y1"/>
    <mergeCell ref="W10:Y10"/>
    <mergeCell ref="A142:A148"/>
    <mergeCell ref="A114:A120"/>
    <mergeCell ref="A121:A127"/>
    <mergeCell ref="A128:A134"/>
    <mergeCell ref="A135:A141"/>
    <mergeCell ref="A86:A92"/>
    <mergeCell ref="A93:A99"/>
    <mergeCell ref="A100:A106"/>
    <mergeCell ref="A107:A113"/>
    <mergeCell ref="A58:A64"/>
    <mergeCell ref="A65:A71"/>
    <mergeCell ref="A72:A78"/>
    <mergeCell ref="A79:A85"/>
    <mergeCell ref="A30:A36"/>
    <mergeCell ref="A37:A43"/>
    <mergeCell ref="A44:A50"/>
    <mergeCell ref="A51:A57"/>
    <mergeCell ref="A2:A8"/>
    <mergeCell ref="A9:A15"/>
    <mergeCell ref="A16:A22"/>
    <mergeCell ref="A23:A29"/>
  </mergeCells>
  <printOptions/>
  <pageMargins left="0.2875" right="0.2875" top="1.05277777777778" bottom="1.05277777777778" header="0.7875" footer="0.7875"/>
  <pageSetup firstPageNumber="1" useFirstPageNumber="1" horizontalDpi="300" verticalDpi="300" orientation="landscape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25" sqref="A25:A26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8"/>
      <c r="C1" s="18"/>
      <c r="D1" s="28" t="s">
        <v>68</v>
      </c>
      <c r="E1" s="28"/>
      <c r="F1" s="18"/>
      <c r="G1" s="28" t="s">
        <v>69</v>
      </c>
      <c r="H1" s="28"/>
      <c r="I1" s="18"/>
      <c r="J1" s="28" t="s">
        <v>70</v>
      </c>
      <c r="K1" s="28"/>
      <c r="L1" s="18"/>
      <c r="M1" s="28" t="s">
        <v>71</v>
      </c>
      <c r="N1" s="28"/>
      <c r="O1" s="18"/>
      <c r="P1" s="28" t="s">
        <v>72</v>
      </c>
      <c r="Q1" s="28"/>
      <c r="R1" s="18"/>
      <c r="S1" s="28" t="s">
        <v>73</v>
      </c>
      <c r="T1" s="28"/>
      <c r="U1" s="18"/>
      <c r="V1" s="28" t="s">
        <v>74</v>
      </c>
      <c r="W1" s="28"/>
    </row>
    <row r="2" spans="2:23" ht="12.75">
      <c r="B2" s="19" t="s">
        <v>75</v>
      </c>
      <c r="C2" s="18"/>
      <c r="D2" s="20" t="s">
        <v>76</v>
      </c>
      <c r="E2" s="20" t="s">
        <v>77</v>
      </c>
      <c r="F2" s="18"/>
      <c r="G2" s="20" t="s">
        <v>76</v>
      </c>
      <c r="H2" s="20" t="s">
        <v>77</v>
      </c>
      <c r="I2" s="18"/>
      <c r="J2" s="20" t="s">
        <v>76</v>
      </c>
      <c r="K2" s="20" t="s">
        <v>77</v>
      </c>
      <c r="L2" s="18"/>
      <c r="M2" s="20" t="s">
        <v>76</v>
      </c>
      <c r="N2" s="20" t="s">
        <v>77</v>
      </c>
      <c r="O2" s="18"/>
      <c r="P2" s="20" t="s">
        <v>76</v>
      </c>
      <c r="Q2" s="20" t="s">
        <v>77</v>
      </c>
      <c r="R2" s="18"/>
      <c r="S2" s="20" t="s">
        <v>76</v>
      </c>
      <c r="T2" s="20" t="s">
        <v>77</v>
      </c>
      <c r="U2" s="18"/>
      <c r="V2" s="20" t="s">
        <v>76</v>
      </c>
      <c r="W2" s="20" t="s">
        <v>77</v>
      </c>
    </row>
    <row r="3" spans="2:23" ht="12.75">
      <c r="B3" s="15">
        <v>2</v>
      </c>
      <c r="D3" s="15">
        <v>9</v>
      </c>
      <c r="E3" s="16">
        <f>D3-B3</f>
        <v>7</v>
      </c>
      <c r="G3" s="15">
        <v>2</v>
      </c>
      <c r="H3" s="16">
        <f>G3-B3</f>
        <v>0</v>
      </c>
      <c r="J3" s="15">
        <v>9</v>
      </c>
      <c r="K3" s="16">
        <f>J3-B3</f>
        <v>7</v>
      </c>
      <c r="M3" s="15">
        <v>3</v>
      </c>
      <c r="N3" s="15">
        <f>M3-B3</f>
        <v>1</v>
      </c>
      <c r="P3" s="15">
        <v>3</v>
      </c>
      <c r="Q3" s="15">
        <f>P3-B3</f>
        <v>1</v>
      </c>
      <c r="S3" s="15">
        <v>3</v>
      </c>
      <c r="T3" s="15">
        <f>S3-B3</f>
        <v>1</v>
      </c>
      <c r="V3" s="15">
        <v>3</v>
      </c>
      <c r="W3" s="15">
        <f>V3-B3</f>
        <v>1</v>
      </c>
    </row>
    <row r="4" spans="2:23" ht="12.75">
      <c r="B4" s="15">
        <v>3</v>
      </c>
      <c r="D4" s="15">
        <v>6</v>
      </c>
      <c r="E4" s="16">
        <f>D4-B4</f>
        <v>3</v>
      </c>
      <c r="G4" s="15">
        <v>7</v>
      </c>
      <c r="H4" s="16">
        <f>G4-B4</f>
        <v>4</v>
      </c>
      <c r="J4" s="15">
        <v>3</v>
      </c>
      <c r="K4" s="16">
        <f>J4-B4</f>
        <v>0</v>
      </c>
      <c r="M4" s="15">
        <v>3</v>
      </c>
      <c r="N4" s="15">
        <f>M4-B4</f>
        <v>0</v>
      </c>
      <c r="P4" s="15">
        <v>3</v>
      </c>
      <c r="Q4" s="15">
        <f>P4-B4</f>
        <v>0</v>
      </c>
      <c r="S4" s="15">
        <v>3</v>
      </c>
      <c r="T4" s="15">
        <f>S4-B4</f>
        <v>0</v>
      </c>
      <c r="V4" s="15">
        <v>3</v>
      </c>
      <c r="W4" s="15">
        <f>V4-B4</f>
        <v>0</v>
      </c>
    </row>
    <row r="5" spans="2:23" ht="12.75">
      <c r="B5" s="15">
        <v>5</v>
      </c>
      <c r="D5" s="15">
        <v>9</v>
      </c>
      <c r="E5" s="16">
        <f>D5-B5</f>
        <v>4</v>
      </c>
      <c r="G5" s="15">
        <v>5</v>
      </c>
      <c r="H5" s="16">
        <f>G5-B5</f>
        <v>0</v>
      </c>
      <c r="J5" s="15">
        <v>6</v>
      </c>
      <c r="K5" s="16">
        <f>J5-B5</f>
        <v>1</v>
      </c>
      <c r="M5" s="15">
        <v>6</v>
      </c>
      <c r="N5" s="15">
        <f>M5-B5</f>
        <v>1</v>
      </c>
      <c r="P5" s="15">
        <v>6</v>
      </c>
      <c r="Q5" s="15">
        <f>P5-B5</f>
        <v>1</v>
      </c>
      <c r="S5" s="15">
        <v>5</v>
      </c>
      <c r="T5" s="15">
        <f>S5-B5</f>
        <v>0</v>
      </c>
      <c r="V5" s="15">
        <v>11</v>
      </c>
      <c r="W5" s="15">
        <f>V5-B5</f>
        <v>6</v>
      </c>
    </row>
    <row r="6" spans="2:23" ht="12.75">
      <c r="B6" s="15">
        <v>3</v>
      </c>
      <c r="D6" s="15">
        <v>8</v>
      </c>
      <c r="E6" s="16">
        <f>D6-B6</f>
        <v>5</v>
      </c>
      <c r="G6" s="15">
        <v>6</v>
      </c>
      <c r="H6" s="16">
        <f>G6-B6</f>
        <v>3</v>
      </c>
      <c r="J6" s="15">
        <v>5</v>
      </c>
      <c r="K6" s="16">
        <f>J6-B6</f>
        <v>2</v>
      </c>
      <c r="M6" s="15">
        <v>4</v>
      </c>
      <c r="N6" s="15">
        <f>M6-B6</f>
        <v>1</v>
      </c>
      <c r="P6" s="15">
        <v>3</v>
      </c>
      <c r="Q6" s="15">
        <f>P6-B6</f>
        <v>0</v>
      </c>
      <c r="S6" s="15">
        <v>3</v>
      </c>
      <c r="T6" s="15">
        <f>S6-B6</f>
        <v>0</v>
      </c>
      <c r="V6" s="15">
        <v>7</v>
      </c>
      <c r="W6" s="15">
        <f>V6-B6</f>
        <v>4</v>
      </c>
    </row>
    <row r="7" spans="2:23" ht="12.75">
      <c r="B7" s="15">
        <v>2</v>
      </c>
      <c r="D7" s="15">
        <v>5</v>
      </c>
      <c r="E7" s="16">
        <f>D7-B7</f>
        <v>3</v>
      </c>
      <c r="G7" s="15">
        <v>7</v>
      </c>
      <c r="H7" s="16">
        <f>G7-B7</f>
        <v>5</v>
      </c>
      <c r="J7" s="15">
        <v>7</v>
      </c>
      <c r="K7" s="16">
        <f>J7-B7</f>
        <v>5</v>
      </c>
      <c r="M7" s="15">
        <v>4</v>
      </c>
      <c r="N7" s="15">
        <f>M7-B7</f>
        <v>2</v>
      </c>
      <c r="P7" s="15">
        <v>3</v>
      </c>
      <c r="Q7" s="15">
        <f>P7-B7</f>
        <v>1</v>
      </c>
      <c r="S7" s="15">
        <v>2</v>
      </c>
      <c r="T7" s="15">
        <f>S7-B7</f>
        <v>0</v>
      </c>
      <c r="V7" s="15">
        <v>7</v>
      </c>
      <c r="W7" s="15">
        <f>V7-B7</f>
        <v>5</v>
      </c>
    </row>
    <row r="8" spans="2:23" ht="12.75">
      <c r="B8" s="15">
        <v>5</v>
      </c>
      <c r="D8" s="15">
        <v>8</v>
      </c>
      <c r="E8" s="16">
        <f>D8-B8</f>
        <v>3</v>
      </c>
      <c r="G8" s="15">
        <v>7</v>
      </c>
      <c r="H8" s="16">
        <f>G8-B8</f>
        <v>2</v>
      </c>
      <c r="J8" s="15">
        <v>6</v>
      </c>
      <c r="K8" s="16">
        <f>J8-B8</f>
        <v>1</v>
      </c>
      <c r="M8" s="15">
        <v>5</v>
      </c>
      <c r="N8" s="15">
        <f>M8-B8</f>
        <v>0</v>
      </c>
      <c r="P8" s="15">
        <v>6</v>
      </c>
      <c r="Q8" s="15">
        <f>P8-B8</f>
        <v>1</v>
      </c>
      <c r="S8" s="15">
        <v>7</v>
      </c>
      <c r="T8" s="15">
        <f>S8-B8</f>
        <v>2</v>
      </c>
      <c r="V8" s="15">
        <v>6</v>
      </c>
      <c r="W8" s="15">
        <f>V8-B8</f>
        <v>1</v>
      </c>
    </row>
    <row r="9" spans="2:23" ht="12.75">
      <c r="B9" s="15">
        <v>2</v>
      </c>
      <c r="D9" s="15">
        <v>2</v>
      </c>
      <c r="E9" s="16">
        <f>D9-B9</f>
        <v>0</v>
      </c>
      <c r="G9" s="15">
        <v>3</v>
      </c>
      <c r="H9" s="16">
        <f>G9-B9</f>
        <v>1</v>
      </c>
      <c r="J9" s="15">
        <v>5</v>
      </c>
      <c r="K9" s="16">
        <f>J9-B9</f>
        <v>3</v>
      </c>
      <c r="M9" s="15">
        <v>3</v>
      </c>
      <c r="N9" s="15">
        <f>M9-B9</f>
        <v>1</v>
      </c>
      <c r="P9" s="15">
        <v>4</v>
      </c>
      <c r="Q9" s="15">
        <f>P9-B9</f>
        <v>2</v>
      </c>
      <c r="S9" s="15">
        <v>2</v>
      </c>
      <c r="T9" s="15">
        <f>S9-B9</f>
        <v>0</v>
      </c>
      <c r="V9" s="15">
        <v>3</v>
      </c>
      <c r="W9" s="15">
        <f>V9-B9</f>
        <v>1</v>
      </c>
    </row>
    <row r="10" spans="2:23" ht="12.75">
      <c r="B10" s="15">
        <v>2</v>
      </c>
      <c r="D10" s="15">
        <v>7</v>
      </c>
      <c r="E10" s="16">
        <f>D10-B10</f>
        <v>5</v>
      </c>
      <c r="G10" s="15">
        <v>4</v>
      </c>
      <c r="H10" s="16">
        <f>G10-B10</f>
        <v>2</v>
      </c>
      <c r="J10" s="15">
        <v>4</v>
      </c>
      <c r="K10" s="16">
        <f>J10-B10</f>
        <v>2</v>
      </c>
      <c r="M10" s="15">
        <v>3</v>
      </c>
      <c r="N10" s="15">
        <f>M10-B10</f>
        <v>1</v>
      </c>
      <c r="P10" s="15">
        <v>4</v>
      </c>
      <c r="Q10" s="15">
        <f>P10-B10</f>
        <v>2</v>
      </c>
      <c r="S10" s="15">
        <v>4</v>
      </c>
      <c r="T10" s="15">
        <f>S10-B10</f>
        <v>2</v>
      </c>
      <c r="V10" s="15">
        <v>2</v>
      </c>
      <c r="W10" s="15">
        <f>V10-B10</f>
        <v>0</v>
      </c>
    </row>
    <row r="11" spans="2:23" ht="12.75">
      <c r="B11" s="15">
        <v>2</v>
      </c>
      <c r="D11" s="15">
        <v>7</v>
      </c>
      <c r="E11" s="16">
        <f>D11-B11</f>
        <v>5</v>
      </c>
      <c r="G11" s="15">
        <v>3</v>
      </c>
      <c r="H11" s="16">
        <f>G11-B11</f>
        <v>1</v>
      </c>
      <c r="J11" s="15">
        <v>3</v>
      </c>
      <c r="K11" s="16">
        <f>J11-B11</f>
        <v>1</v>
      </c>
      <c r="M11" s="15">
        <v>2</v>
      </c>
      <c r="N11" s="15">
        <f>M11-B11</f>
        <v>0</v>
      </c>
      <c r="P11" s="15">
        <v>2</v>
      </c>
      <c r="Q11" s="15">
        <f>P11-B11</f>
        <v>0</v>
      </c>
      <c r="S11" s="15">
        <v>2</v>
      </c>
      <c r="T11" s="15">
        <f>S11-B11</f>
        <v>0</v>
      </c>
      <c r="V11" s="15">
        <v>3</v>
      </c>
      <c r="W11" s="15">
        <f>V11-B11</f>
        <v>1</v>
      </c>
    </row>
    <row r="12" spans="2:23" ht="12.75">
      <c r="B12" s="15">
        <v>10</v>
      </c>
      <c r="D12" s="15">
        <v>14</v>
      </c>
      <c r="E12" s="16">
        <f>D12-B12</f>
        <v>4</v>
      </c>
      <c r="G12" s="15">
        <v>10</v>
      </c>
      <c r="H12" s="16">
        <f>G12-B12</f>
        <v>0</v>
      </c>
      <c r="J12" s="15">
        <v>16</v>
      </c>
      <c r="K12" s="16">
        <f>J12-B12</f>
        <v>6</v>
      </c>
      <c r="M12" s="15">
        <v>11</v>
      </c>
      <c r="N12" s="15">
        <f>M12-B12</f>
        <v>1</v>
      </c>
      <c r="P12" s="15">
        <v>14</v>
      </c>
      <c r="Q12" s="15">
        <f>P12-B12</f>
        <v>4</v>
      </c>
      <c r="S12" s="15">
        <v>15</v>
      </c>
      <c r="T12" s="15">
        <f>S12-B12</f>
        <v>5</v>
      </c>
      <c r="V12" s="15">
        <v>15</v>
      </c>
      <c r="W12" s="15">
        <f>V12-B12</f>
        <v>5</v>
      </c>
    </row>
    <row r="13" spans="2:23" ht="12.75">
      <c r="B13" s="15">
        <v>2</v>
      </c>
      <c r="D13" s="15">
        <v>2</v>
      </c>
      <c r="E13" s="16">
        <f>D13-B13</f>
        <v>0</v>
      </c>
      <c r="G13" s="15">
        <v>2</v>
      </c>
      <c r="H13" s="16">
        <f>G13-B13</f>
        <v>0</v>
      </c>
      <c r="J13" s="15">
        <v>2</v>
      </c>
      <c r="K13" s="16">
        <f>J13-B13</f>
        <v>0</v>
      </c>
      <c r="M13" s="15">
        <v>3</v>
      </c>
      <c r="N13" s="15">
        <f>M13-B13</f>
        <v>1</v>
      </c>
      <c r="P13" s="15">
        <v>2</v>
      </c>
      <c r="Q13" s="15">
        <f>P13-B13</f>
        <v>0</v>
      </c>
      <c r="S13" s="15">
        <v>6</v>
      </c>
      <c r="T13" s="15">
        <f>S13-B13</f>
        <v>4</v>
      </c>
      <c r="V13" s="15">
        <v>2</v>
      </c>
      <c r="W13" s="15">
        <f>V13-B13</f>
        <v>0</v>
      </c>
    </row>
    <row r="14" spans="2:23" ht="12.75">
      <c r="B14" s="15">
        <v>4</v>
      </c>
      <c r="D14" s="15">
        <v>4</v>
      </c>
      <c r="E14" s="16">
        <f>D14-B14</f>
        <v>0</v>
      </c>
      <c r="G14" s="15">
        <v>4</v>
      </c>
      <c r="H14" s="16">
        <f>G14-B14</f>
        <v>0</v>
      </c>
      <c r="J14" s="15">
        <v>4</v>
      </c>
      <c r="K14" s="16">
        <f>J14-B14</f>
        <v>0</v>
      </c>
      <c r="M14" s="15">
        <v>4</v>
      </c>
      <c r="N14" s="15">
        <f>M14-B14</f>
        <v>0</v>
      </c>
      <c r="P14" s="15">
        <v>4</v>
      </c>
      <c r="Q14" s="15">
        <f>P14-B14</f>
        <v>0</v>
      </c>
      <c r="S14" s="15">
        <v>6</v>
      </c>
      <c r="T14" s="15">
        <f>S14-B14</f>
        <v>2</v>
      </c>
      <c r="V14" s="15">
        <v>7</v>
      </c>
      <c r="W14" s="15">
        <f>V14-B14</f>
        <v>3</v>
      </c>
    </row>
    <row r="15" spans="2:23" ht="12.75">
      <c r="B15" s="15">
        <v>2</v>
      </c>
      <c r="D15" s="15">
        <v>2</v>
      </c>
      <c r="E15" s="16">
        <f>D15-B15</f>
        <v>0</v>
      </c>
      <c r="G15" s="15">
        <v>2</v>
      </c>
      <c r="H15" s="16">
        <f>G15-B15</f>
        <v>0</v>
      </c>
      <c r="J15" s="15">
        <v>5</v>
      </c>
      <c r="K15" s="16">
        <f>J15-B15</f>
        <v>3</v>
      </c>
      <c r="M15" s="15">
        <v>7</v>
      </c>
      <c r="N15" s="15">
        <f>M15-B15</f>
        <v>5</v>
      </c>
      <c r="P15" s="15">
        <v>4</v>
      </c>
      <c r="Q15" s="15">
        <f>P15-B15</f>
        <v>2</v>
      </c>
      <c r="S15" s="15">
        <v>6</v>
      </c>
      <c r="T15" s="15">
        <f>S15-B15</f>
        <v>4</v>
      </c>
      <c r="V15" s="15">
        <v>5</v>
      </c>
      <c r="W15" s="15">
        <f>V15-B15</f>
        <v>3</v>
      </c>
    </row>
    <row r="16" spans="2:23" ht="12.75">
      <c r="B16" s="15">
        <v>2</v>
      </c>
      <c r="D16" s="15">
        <v>2</v>
      </c>
      <c r="E16" s="16">
        <f>D16-B16</f>
        <v>0</v>
      </c>
      <c r="G16" s="15">
        <v>2</v>
      </c>
      <c r="H16" s="16">
        <f>G16-B16</f>
        <v>0</v>
      </c>
      <c r="J16" s="15">
        <v>2</v>
      </c>
      <c r="K16" s="16">
        <f>J16-B16</f>
        <v>0</v>
      </c>
      <c r="M16" s="15">
        <v>4</v>
      </c>
      <c r="N16" s="15">
        <f>M16-B16</f>
        <v>2</v>
      </c>
      <c r="P16" s="15">
        <v>2</v>
      </c>
      <c r="Q16" s="15">
        <f>P16-B16</f>
        <v>0</v>
      </c>
      <c r="S16" s="15">
        <v>7</v>
      </c>
      <c r="T16" s="15">
        <f>S16-B16</f>
        <v>5</v>
      </c>
      <c r="V16" s="15">
        <v>3</v>
      </c>
      <c r="W16" s="15">
        <f>V16-B16</f>
        <v>1</v>
      </c>
    </row>
    <row r="17" spans="2:23" ht="12.75">
      <c r="B17" s="15">
        <v>2</v>
      </c>
      <c r="D17" s="15">
        <v>13</v>
      </c>
      <c r="E17" s="16">
        <f>D17-B17</f>
        <v>11</v>
      </c>
      <c r="G17" s="15">
        <v>4</v>
      </c>
      <c r="H17" s="16">
        <f>G17-B17</f>
        <v>2</v>
      </c>
      <c r="J17" s="15">
        <v>3</v>
      </c>
      <c r="K17" s="16">
        <f>J17-B17</f>
        <v>1</v>
      </c>
      <c r="M17" s="15">
        <v>2</v>
      </c>
      <c r="N17" s="15">
        <f>M17-B17</f>
        <v>0</v>
      </c>
      <c r="P17" s="15">
        <v>6</v>
      </c>
      <c r="Q17" s="15">
        <f>P17-B17</f>
        <v>4</v>
      </c>
      <c r="S17" s="15">
        <v>3</v>
      </c>
      <c r="T17" s="15">
        <f>S17-B17</f>
        <v>1</v>
      </c>
      <c r="V17" s="15">
        <v>2</v>
      </c>
      <c r="W17" s="15">
        <f>V17-B17</f>
        <v>0</v>
      </c>
    </row>
    <row r="18" spans="2:23" ht="12.75">
      <c r="B18" s="15">
        <v>2</v>
      </c>
      <c r="D18" s="15">
        <v>2</v>
      </c>
      <c r="E18" s="16">
        <f>D18-B18</f>
        <v>0</v>
      </c>
      <c r="G18" s="15">
        <v>2</v>
      </c>
      <c r="H18" s="16">
        <f>G18-B18</f>
        <v>0</v>
      </c>
      <c r="J18" s="15">
        <v>2</v>
      </c>
      <c r="K18" s="16">
        <f>J18-B18</f>
        <v>0</v>
      </c>
      <c r="M18" s="15">
        <v>2</v>
      </c>
      <c r="N18" s="15">
        <f>M18-B18</f>
        <v>0</v>
      </c>
      <c r="P18" s="15">
        <v>4</v>
      </c>
      <c r="Q18" s="15">
        <f>P18-B18</f>
        <v>2</v>
      </c>
      <c r="S18" s="15">
        <v>2</v>
      </c>
      <c r="T18" s="15">
        <f>S18-B18</f>
        <v>0</v>
      </c>
      <c r="V18" s="15">
        <v>2</v>
      </c>
      <c r="W18" s="15">
        <f>V18-B18</f>
        <v>0</v>
      </c>
    </row>
    <row r="19" spans="2:23" ht="12.75">
      <c r="B19" s="15">
        <v>2</v>
      </c>
      <c r="D19" s="15">
        <v>2</v>
      </c>
      <c r="E19" s="16">
        <f>D19-B19</f>
        <v>0</v>
      </c>
      <c r="G19" s="15">
        <v>2</v>
      </c>
      <c r="H19" s="16">
        <f>G19-B19</f>
        <v>0</v>
      </c>
      <c r="J19" s="15">
        <v>3</v>
      </c>
      <c r="K19" s="16">
        <f>J19-B19</f>
        <v>1</v>
      </c>
      <c r="M19" s="15">
        <v>2</v>
      </c>
      <c r="N19" s="15">
        <f>M19-B19</f>
        <v>0</v>
      </c>
      <c r="P19" s="15">
        <v>2</v>
      </c>
      <c r="Q19" s="15">
        <f>P19-B19</f>
        <v>0</v>
      </c>
      <c r="S19" s="15">
        <v>2</v>
      </c>
      <c r="T19" s="15">
        <f>S19-B19</f>
        <v>0</v>
      </c>
      <c r="V19" s="15">
        <v>2</v>
      </c>
      <c r="W19" s="15">
        <f>V19-B19</f>
        <v>0</v>
      </c>
    </row>
    <row r="20" spans="2:23" ht="12.75">
      <c r="B20" s="15">
        <v>6</v>
      </c>
      <c r="D20" s="15">
        <v>6</v>
      </c>
      <c r="E20" s="16">
        <f>D20-B20</f>
        <v>0</v>
      </c>
      <c r="G20" s="15">
        <v>11</v>
      </c>
      <c r="H20" s="16">
        <f>G20-B20</f>
        <v>5</v>
      </c>
      <c r="J20" s="15">
        <v>9</v>
      </c>
      <c r="K20" s="16">
        <f>J20-B20</f>
        <v>3</v>
      </c>
      <c r="M20" s="15">
        <v>6</v>
      </c>
      <c r="N20" s="15">
        <f>M20-B20</f>
        <v>0</v>
      </c>
      <c r="P20" s="15">
        <v>11</v>
      </c>
      <c r="Q20" s="15">
        <f>P20-B20</f>
        <v>5</v>
      </c>
      <c r="S20" s="15">
        <v>8</v>
      </c>
      <c r="T20" s="15">
        <f>S20-B20</f>
        <v>2</v>
      </c>
      <c r="V20" s="15">
        <v>6</v>
      </c>
      <c r="W20" s="15">
        <f>V20-B20</f>
        <v>0</v>
      </c>
    </row>
    <row r="21" spans="2:23" ht="12.75">
      <c r="B21" s="15">
        <v>2</v>
      </c>
      <c r="D21" s="15">
        <v>7</v>
      </c>
      <c r="E21" s="16">
        <f>D21-B21</f>
        <v>5</v>
      </c>
      <c r="G21" s="15">
        <v>3</v>
      </c>
      <c r="H21" s="16">
        <f>G21-B21</f>
        <v>1</v>
      </c>
      <c r="J21" s="15">
        <v>3</v>
      </c>
      <c r="K21" s="16">
        <f>J21-B21</f>
        <v>1</v>
      </c>
      <c r="M21" s="15">
        <v>2</v>
      </c>
      <c r="N21" s="15">
        <f>M21-B21</f>
        <v>0</v>
      </c>
      <c r="P21" s="15">
        <v>3</v>
      </c>
      <c r="Q21" s="15">
        <f>P21-B21</f>
        <v>1</v>
      </c>
      <c r="S21" s="15">
        <v>2</v>
      </c>
      <c r="T21" s="15">
        <f>S21-B21</f>
        <v>0</v>
      </c>
      <c r="V21" s="15">
        <v>3</v>
      </c>
      <c r="W21" s="15">
        <f>V21-B21</f>
        <v>1</v>
      </c>
    </row>
    <row r="22" spans="2:23" ht="12.75">
      <c r="B22" s="15">
        <v>3</v>
      </c>
      <c r="D22" s="15">
        <v>9</v>
      </c>
      <c r="E22" s="16">
        <f>D22-B22</f>
        <v>6</v>
      </c>
      <c r="G22" s="15">
        <v>3</v>
      </c>
      <c r="H22" s="16">
        <f>G22-B22</f>
        <v>0</v>
      </c>
      <c r="J22" s="15">
        <v>4</v>
      </c>
      <c r="K22" s="16">
        <f>J22-B22</f>
        <v>1</v>
      </c>
      <c r="M22" s="15">
        <v>3</v>
      </c>
      <c r="N22" s="15">
        <f>M22-B22</f>
        <v>0</v>
      </c>
      <c r="P22" s="15">
        <v>4</v>
      </c>
      <c r="Q22" s="15">
        <f>P22-B22</f>
        <v>1</v>
      </c>
      <c r="S22" s="15">
        <v>3</v>
      </c>
      <c r="T22" s="15">
        <f>S22-B22</f>
        <v>0</v>
      </c>
      <c r="V22" s="15">
        <v>3</v>
      </c>
      <c r="W22" s="15">
        <f>V22-B22</f>
        <v>0</v>
      </c>
    </row>
    <row r="23" spans="2:23" ht="12.75">
      <c r="B23" s="15">
        <v>14</v>
      </c>
      <c r="D23" s="15">
        <v>20</v>
      </c>
      <c r="E23" s="16">
        <f>D23-B23</f>
        <v>6</v>
      </c>
      <c r="G23" s="15">
        <v>20</v>
      </c>
      <c r="H23" s="16">
        <f>G23-B23</f>
        <v>6</v>
      </c>
      <c r="J23" s="15">
        <v>20</v>
      </c>
      <c r="K23" s="16">
        <f>J23-B23</f>
        <v>6</v>
      </c>
      <c r="M23" s="15">
        <v>14</v>
      </c>
      <c r="N23" s="15">
        <f>M23-B23</f>
        <v>0</v>
      </c>
      <c r="P23" s="15">
        <v>14</v>
      </c>
      <c r="Q23" s="15">
        <f>P23-B23</f>
        <v>0</v>
      </c>
      <c r="S23" s="15">
        <v>14</v>
      </c>
      <c r="T23" s="15">
        <f>S23-B23</f>
        <v>0</v>
      </c>
      <c r="V23" s="15">
        <v>19</v>
      </c>
      <c r="W23" s="15">
        <f>V23-B23</f>
        <v>5</v>
      </c>
    </row>
    <row r="24" spans="2:23" ht="12.75">
      <c r="B24" s="15"/>
      <c r="D24" s="15"/>
      <c r="E24" s="15"/>
      <c r="G24" s="15"/>
      <c r="H24" s="15"/>
      <c r="J24" s="15"/>
      <c r="K24" s="15"/>
      <c r="M24" s="15"/>
      <c r="N24" s="15"/>
      <c r="P24" s="15"/>
      <c r="Q24" s="15"/>
      <c r="S24" s="15"/>
      <c r="T24" s="15"/>
      <c r="V24" s="15"/>
      <c r="W24" s="15"/>
    </row>
    <row r="25" spans="1:23" ht="12.75">
      <c r="A25" s="6" t="s">
        <v>82</v>
      </c>
      <c r="B25" s="21">
        <f>AVERAGE(B3:B23)</f>
        <v>3.6666666666666665</v>
      </c>
      <c r="C25" s="21"/>
      <c r="D25" s="21">
        <f>AVERAGE(D3:D23)</f>
        <v>6.857142857142857</v>
      </c>
      <c r="E25" s="21">
        <f>AVERAGE(E3:E23)</f>
        <v>3.1904761904761907</v>
      </c>
      <c r="F25" s="21"/>
      <c r="G25" s="21">
        <f>AVERAGE(G3:G23)</f>
        <v>5.190476190476191</v>
      </c>
      <c r="H25" s="21">
        <f>AVERAGE(H3:H23)</f>
        <v>1.5238095238095237</v>
      </c>
      <c r="I25" s="21"/>
      <c r="J25" s="21">
        <f>AVERAGE(J3:J23)</f>
        <v>5.761904761904762</v>
      </c>
      <c r="K25" s="21">
        <f>AVERAGE(K3:K23)</f>
        <v>2.0952380952380953</v>
      </c>
      <c r="L25" s="21"/>
      <c r="M25" s="21">
        <f>AVERAGE(M3:M23)</f>
        <v>4.428571428571429</v>
      </c>
      <c r="N25" s="21">
        <f>AVERAGE(N3:N23)</f>
        <v>0.7619047619047619</v>
      </c>
      <c r="O25" s="21"/>
      <c r="P25" s="21">
        <f>AVERAGE(P3:P23)</f>
        <v>4.9523809523809526</v>
      </c>
      <c r="Q25" s="21">
        <f>AVERAGE(Q3:Q23)</f>
        <v>1.2857142857142858</v>
      </c>
      <c r="R25" s="21"/>
      <c r="S25" s="21">
        <f>AVERAGE(S3:S23)</f>
        <v>5</v>
      </c>
      <c r="T25" s="21">
        <f>AVERAGE(T3:T23)</f>
        <v>1.3333333333333333</v>
      </c>
      <c r="U25" s="21"/>
      <c r="V25" s="21">
        <f>AVERAGE(V3:V23)</f>
        <v>5.428571428571429</v>
      </c>
      <c r="W25" s="21">
        <f>AVERAGE(W3:W23)</f>
        <v>1.7619047619047619</v>
      </c>
    </row>
    <row r="26" spans="1:23" ht="12.75">
      <c r="A26" s="6" t="s">
        <v>83</v>
      </c>
      <c r="B26" s="21">
        <f>STDEV(B3:B23)</f>
        <v>3.087609647175843</v>
      </c>
      <c r="C26" s="21"/>
      <c r="D26" s="21">
        <f>STDEV(D3:D23)</f>
        <v>4.6506527959600925</v>
      </c>
      <c r="E26" s="21">
        <f>STDEV(E3:E23)</f>
        <v>3.0597229877727106</v>
      </c>
      <c r="F26" s="21"/>
      <c r="G26" s="21">
        <f>STDEV(G3:G23)</f>
        <v>4.30835290591483</v>
      </c>
      <c r="H26" s="21">
        <f>STDEV(H3:H23)</f>
        <v>1.9651729597938097</v>
      </c>
      <c r="I26" s="21"/>
      <c r="J26" s="21">
        <f>STDEV(J3:J23)</f>
        <v>4.592436846650827</v>
      </c>
      <c r="K26" s="21">
        <f>STDEV(K3:K23)</f>
        <v>2.188715648611347</v>
      </c>
      <c r="L26" s="21"/>
      <c r="M26" s="21">
        <f>STDEV(M3:M23)</f>
        <v>3.0752467961356955</v>
      </c>
      <c r="N26" s="21">
        <f>STDEV(N3:N23)</f>
        <v>1.1791845447071423</v>
      </c>
      <c r="O26" s="21"/>
      <c r="P26" s="21">
        <f>STDEV(P3:P23)</f>
        <v>3.6259645678934933</v>
      </c>
      <c r="Q26" s="21">
        <f>STDEV(Q3:Q23)</f>
        <v>1.4880476182856899</v>
      </c>
      <c r="R26" s="21"/>
      <c r="S26" s="21">
        <f>STDEV(S3:S23)</f>
        <v>3.714835124201342</v>
      </c>
      <c r="T26" s="21">
        <f>STDEV(T3:T23)</f>
        <v>1.7701224063135672</v>
      </c>
      <c r="U26" s="21"/>
      <c r="V26" s="21">
        <f>STDEV(V3:V23)</f>
        <v>4.5560007525397594</v>
      </c>
      <c r="W26" s="21">
        <f>STDEV(W3:W23)</f>
        <v>2.0713464679952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2008-02-08T20:30:15Z</cp:lastPrinted>
  <dcterms:created xsi:type="dcterms:W3CDTF">2008-04-30T02:31:09Z</dcterms:created>
  <dcterms:modified xsi:type="dcterms:W3CDTF">2008-04-30T09:53:40Z</dcterms:modified>
  <cp:category/>
  <cp:version/>
  <cp:contentType/>
  <cp:contentStatus/>
</cp:coreProperties>
</file>