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firstSheet="1" activeTab="1"/>
  </bookViews>
  <sheets>
    <sheet name="Corrected Rand" sheetId="1" r:id="rId1"/>
    <sheet name="Actual #classes x #clusters" sheetId="2" r:id="rId2"/>
  </sheets>
  <definedNames/>
  <calcPr fullCalcOnLoad="1"/>
</workbook>
</file>

<file path=xl/sharedStrings.xml><?xml version="1.0" encoding="utf-8"?>
<sst xmlns="http://schemas.openxmlformats.org/spreadsheetml/2006/main" count="242" uniqueCount="61">
  <si>
    <t>DATABASE</t>
  </si>
  <si>
    <t>ALG</t>
  </si>
  <si>
    <t>K=2</t>
  </si>
  <si>
    <t>K=3</t>
  </si>
  <si>
    <t>K=4</t>
  </si>
  <si>
    <t>K=5</t>
  </si>
  <si>
    <t>K=6</t>
  </si>
  <si>
    <t>K=7</t>
  </si>
  <si>
    <t>K=8</t>
  </si>
  <si>
    <t>K=9</t>
  </si>
  <si>
    <t>K=10</t>
  </si>
  <si>
    <t>K=11</t>
  </si>
  <si>
    <t>K=12</t>
  </si>
  <si>
    <t>K=13</t>
  </si>
  <si>
    <t>K=14</t>
  </si>
  <si>
    <t>single</t>
  </si>
  <si>
    <t>average</t>
  </si>
  <si>
    <t>complete</t>
  </si>
  <si>
    <t>spectral</t>
  </si>
  <si>
    <t>kmeans</t>
  </si>
  <si>
    <t>mixture</t>
  </si>
  <si>
    <t>alizadeh-2000-v2</t>
  </si>
  <si>
    <t>snn</t>
  </si>
  <si>
    <t>alizadeh-2000-v3</t>
  </si>
  <si>
    <t>bittner-2000</t>
  </si>
  <si>
    <t>garber-2001</t>
  </si>
  <si>
    <t>khan-2001</t>
  </si>
  <si>
    <t>risinger-2003</t>
  </si>
  <si>
    <t>lapointe-2004-v2</t>
  </si>
  <si>
    <t>lapointe-2004-v3</t>
  </si>
  <si>
    <t>bredel-2005</t>
  </si>
  <si>
    <t>liang-2005</t>
  </si>
  <si>
    <t>chen-2002</t>
  </si>
  <si>
    <t>tomlins-2006</t>
  </si>
  <si>
    <t>tomlins-2006-v2</t>
  </si>
  <si>
    <t>SINGLE</t>
  </si>
  <si>
    <t>AVERAGE</t>
  </si>
  <si>
    <t>COMPLETE</t>
  </si>
  <si>
    <t>SPECTRAL</t>
  </si>
  <si>
    <t>Mean for the cR for the best partitions</t>
  </si>
  <si>
    <t>Actual number of classes (AK)</t>
  </si>
  <si>
    <t>Best k (BK)</t>
  </si>
  <si>
    <t>BK - AK</t>
  </si>
  <si>
    <t>alizadeh-2000-v1 k=2</t>
  </si>
  <si>
    <t>alizadeh-2000-v1</t>
  </si>
  <si>
    <t>alizadeh-2000-v2 k=3</t>
  </si>
  <si>
    <t>alizadeh-2000-v3 k= 4</t>
  </si>
  <si>
    <t>bittner-2000 k=2</t>
  </si>
  <si>
    <t>garber-2001 k=4</t>
  </si>
  <si>
    <t>khan-2001 k=4</t>
  </si>
  <si>
    <t>risinger-2003 k=4</t>
  </si>
  <si>
    <t>lapointe-2004-v2 k=3</t>
  </si>
  <si>
    <t>lapointe-2004-v3 k=4</t>
  </si>
  <si>
    <t>bredel-2005 k=3</t>
  </si>
  <si>
    <t>liang-2005 k=3</t>
  </si>
  <si>
    <t>chen-2002 k=2</t>
  </si>
  <si>
    <t>tomlins-2006 k=5</t>
  </si>
  <si>
    <t>tomlins-2006-v2 k=4</t>
  </si>
  <si>
    <t>Mean/STD of cR for k = actual number of classes</t>
  </si>
  <si>
    <t>Mean</t>
  </si>
  <si>
    <t>STD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</si>
</sst>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workbookViewId="0" topLeftCell="A1">
      <selection activeCell="Q10" sqref="Q10:S10"/>
    </sheetView>
  </sheetViews>
  <sheetFormatPr defaultColWidth="9.140625" defaultRowHeight="12.75"/>
  <cols>
    <col min="1" max="1" width="17.140625" style="0" customWidth="1"/>
    <col min="2" max="2" width="9.00390625" style="0" customWidth="1"/>
    <col min="3" max="9" width="5.57421875" style="0" customWidth="1"/>
    <col min="10" max="15" width="4.57421875" style="0" bestFit="1" customWidth="1"/>
    <col min="16" max="16" width="11.57421875" style="0" customWidth="1"/>
    <col min="17" max="17" width="10.8515625" style="0" customWidth="1"/>
    <col min="18" max="18" width="16.57421875" style="0" customWidth="1"/>
    <col min="19" max="19" width="20.8515625" style="0" customWidth="1"/>
    <col min="20" max="16384" width="11.57421875" style="0" customWidth="1"/>
  </cols>
  <sheetData>
    <row r="1" spans="1:19" ht="12.75">
      <c r="A1" s="17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Q1" s="13" t="s">
        <v>58</v>
      </c>
      <c r="R1" s="14"/>
      <c r="S1" s="15"/>
    </row>
    <row r="2" spans="1:19" ht="12.75">
      <c r="A2" s="18" t="s">
        <v>43</v>
      </c>
      <c r="B2" s="3" t="s">
        <v>15</v>
      </c>
      <c r="C2" s="3">
        <v>0</v>
      </c>
      <c r="D2" s="3">
        <v>0.002333</v>
      </c>
      <c r="E2" s="3">
        <v>0.0070149999999999995</v>
      </c>
      <c r="F2" s="3">
        <v>0.000335</v>
      </c>
      <c r="G2" s="3">
        <v>-0.004025</v>
      </c>
      <c r="H2" s="3">
        <v>-0.00605</v>
      </c>
      <c r="I2" s="3">
        <v>-0.005725999999999999</v>
      </c>
      <c r="J2" s="3"/>
      <c r="K2" s="3"/>
      <c r="L2" s="3"/>
      <c r="M2" s="3"/>
      <c r="N2" s="3"/>
      <c r="O2" s="3"/>
      <c r="Q2" s="1" t="s">
        <v>15</v>
      </c>
      <c r="R2" s="1">
        <f>AVERAGE(C2,D9,E16,C23,E30,E37,E44,D51,E58,D65,D72,C79,F86,E93)</f>
        <v>0.09964257142857139</v>
      </c>
      <c r="S2" s="1">
        <f>STDEV(C2,D14,E25,C38,E51,E63,E74,D87,E100,D107,D114,C121,F128,E135)</f>
        <v>0.3544975745777395</v>
      </c>
    </row>
    <row r="3" spans="1:19" ht="12.75">
      <c r="A3" s="18" t="s">
        <v>44</v>
      </c>
      <c r="B3" s="3" t="s">
        <v>16</v>
      </c>
      <c r="C3" s="3">
        <v>0.43058799999999997</v>
      </c>
      <c r="D3" s="3">
        <v>0.322198</v>
      </c>
      <c r="E3" s="3">
        <v>0.202902</v>
      </c>
      <c r="F3" s="3">
        <v>0.18617999999999998</v>
      </c>
      <c r="G3" s="3">
        <v>0.184773</v>
      </c>
      <c r="H3" s="3">
        <v>0.170308</v>
      </c>
      <c r="I3" s="3">
        <v>0.150615</v>
      </c>
      <c r="J3" s="3"/>
      <c r="K3" s="3"/>
      <c r="L3" s="3"/>
      <c r="M3" s="3"/>
      <c r="N3" s="3"/>
      <c r="O3" s="3"/>
      <c r="Q3" s="1" t="s">
        <v>16</v>
      </c>
      <c r="R3" s="1">
        <f>AVERAGE(C3,D10,E17,C24,E31,E38,E45,D52,E59,D66,D73,C80,F87,E94)</f>
        <v>0.23663321428571424</v>
      </c>
      <c r="S3" s="1">
        <f>STDEV(C3,D16,E28,C39,E52,E65,E77,D88,E101,D108,D115,C122,F129,E136)</f>
        <v>0.18583912847594822</v>
      </c>
    </row>
    <row r="4" spans="1:19" ht="12.75">
      <c r="A4" s="18" t="s">
        <v>44</v>
      </c>
      <c r="B4" s="3" t="s">
        <v>17</v>
      </c>
      <c r="C4" s="3">
        <v>-0.015645</v>
      </c>
      <c r="D4" s="3">
        <v>0.013680999999999999</v>
      </c>
      <c r="E4" s="3">
        <v>0.119848</v>
      </c>
      <c r="F4" s="3">
        <v>0.11802599999999999</v>
      </c>
      <c r="G4" s="3">
        <v>0.107155</v>
      </c>
      <c r="H4" s="3">
        <v>0.115686</v>
      </c>
      <c r="I4" s="3">
        <v>0.086048</v>
      </c>
      <c r="J4" s="3"/>
      <c r="K4" s="3"/>
      <c r="L4" s="3"/>
      <c r="M4" s="3"/>
      <c r="N4" s="3"/>
      <c r="O4" s="3"/>
      <c r="Q4" s="1" t="s">
        <v>17</v>
      </c>
      <c r="R4" s="1">
        <f>AVERAGE(C4,D11,E18,C25,E32,E39,E46,D53,E60,D67,D74,C81,F88,E95)</f>
        <v>0.19008721428571432</v>
      </c>
      <c r="S4" s="1">
        <f>STDEV(C4,D17,E30,C42,E53,E66,E79,D91,E102,D109,D116,C123,F130,E137)</f>
        <v>0.09407896528023679</v>
      </c>
    </row>
    <row r="5" spans="1:19" ht="12.75">
      <c r="A5" s="18" t="s">
        <v>44</v>
      </c>
      <c r="B5" s="4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" t="s">
        <v>19</v>
      </c>
      <c r="R5" s="1"/>
      <c r="S5" s="1"/>
    </row>
    <row r="6" spans="1:19" ht="12.75">
      <c r="A6" s="18" t="s">
        <v>44</v>
      </c>
      <c r="B6" s="4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Q6" s="1" t="s">
        <v>20</v>
      </c>
      <c r="R6" s="1"/>
      <c r="S6" s="1"/>
    </row>
    <row r="7" spans="1:19" ht="12.75">
      <c r="A7" s="18" t="s">
        <v>44</v>
      </c>
      <c r="B7" s="3" t="s">
        <v>18</v>
      </c>
      <c r="C7" s="3">
        <v>0.089095</v>
      </c>
      <c r="D7" s="3">
        <v>0.363616</v>
      </c>
      <c r="E7" s="3">
        <v>0.23324899999999998</v>
      </c>
      <c r="F7" s="3">
        <v>0.276983</v>
      </c>
      <c r="G7" s="3">
        <v>0.26089999999999997</v>
      </c>
      <c r="H7" s="3">
        <v>0.17976399999999998</v>
      </c>
      <c r="I7" s="3">
        <v>0.20285</v>
      </c>
      <c r="J7" s="3"/>
      <c r="K7" s="3"/>
      <c r="L7" s="3"/>
      <c r="M7" s="3"/>
      <c r="N7" s="3"/>
      <c r="O7" s="3"/>
      <c r="Q7" s="1" t="s">
        <v>18</v>
      </c>
      <c r="R7" s="1">
        <f>AVERAGE(C8,D14,E21,C28,E35,E42,E49,D56,E63,D70,D77,C84,F91,E98)</f>
        <v>0.27379423076923076</v>
      </c>
      <c r="S7" s="1">
        <f>STDEV(C10,D23,E35,C46,E59,E72,E84,D95,E105,D112,D119,C126,F133,E140)</f>
        <v>0.20485194651186497</v>
      </c>
    </row>
    <row r="8" spans="1:19" ht="12.75">
      <c r="A8" s="18" t="s">
        <v>44</v>
      </c>
      <c r="B8" s="3" t="s">
        <v>22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Q8" s="1" t="s">
        <v>22</v>
      </c>
      <c r="R8" s="1"/>
      <c r="S8" s="1"/>
    </row>
    <row r="9" spans="1:19" ht="12.75">
      <c r="A9" s="19" t="s">
        <v>45</v>
      </c>
      <c r="B9" s="5" t="s">
        <v>15</v>
      </c>
      <c r="C9" s="5"/>
      <c r="D9" s="5">
        <v>0.788403</v>
      </c>
      <c r="E9" s="5">
        <v>0.7472139999999999</v>
      </c>
      <c r="F9" s="5">
        <v>0.7071029999999999</v>
      </c>
      <c r="G9" s="5">
        <v>0.6311629999999999</v>
      </c>
      <c r="H9" s="5">
        <v>0.6301089999999999</v>
      </c>
      <c r="I9" s="5">
        <v>0.593224</v>
      </c>
      <c r="J9" s="5">
        <v>0.55741</v>
      </c>
      <c r="K9" s="5"/>
      <c r="L9" s="5"/>
      <c r="M9" s="5"/>
      <c r="N9" s="5"/>
      <c r="O9" s="5"/>
      <c r="Q9" s="7"/>
      <c r="R9" s="7"/>
      <c r="S9" s="7"/>
    </row>
    <row r="10" spans="1:19" ht="12.75">
      <c r="A10" s="19" t="s">
        <v>21</v>
      </c>
      <c r="B10" s="5" t="s">
        <v>16</v>
      </c>
      <c r="C10" s="5"/>
      <c r="D10" s="5">
        <v>0.788403</v>
      </c>
      <c r="E10" s="5">
        <v>0.376505</v>
      </c>
      <c r="F10" s="5">
        <v>0.269437</v>
      </c>
      <c r="G10" s="5">
        <v>0.252656</v>
      </c>
      <c r="H10" s="5">
        <v>0.177192</v>
      </c>
      <c r="I10" s="5">
        <v>0.11122499999999999</v>
      </c>
      <c r="J10" s="5">
        <v>0.121997</v>
      </c>
      <c r="K10" s="5"/>
      <c r="L10" s="5"/>
      <c r="M10" s="5"/>
      <c r="N10" s="5"/>
      <c r="O10" s="5"/>
      <c r="Q10" s="13" t="s">
        <v>39</v>
      </c>
      <c r="R10" s="14"/>
      <c r="S10" s="15"/>
    </row>
    <row r="11" spans="1:19" ht="12.75">
      <c r="A11" s="19" t="s">
        <v>21</v>
      </c>
      <c r="B11" s="5" t="s">
        <v>17</v>
      </c>
      <c r="C11" s="5"/>
      <c r="D11" s="5">
        <v>0.432036</v>
      </c>
      <c r="E11" s="5">
        <v>0.232512</v>
      </c>
      <c r="F11" s="5">
        <v>0.13819199999999998</v>
      </c>
      <c r="G11" s="5">
        <v>0.116202</v>
      </c>
      <c r="H11" s="5">
        <v>0.241162</v>
      </c>
      <c r="I11" s="5">
        <v>0.252799</v>
      </c>
      <c r="J11" s="5">
        <v>0.223489</v>
      </c>
      <c r="K11" s="5"/>
      <c r="L11" s="5"/>
      <c r="M11" s="5"/>
      <c r="N11" s="5"/>
      <c r="O11" s="5"/>
      <c r="Q11" s="1" t="s">
        <v>15</v>
      </c>
      <c r="R11" s="1">
        <f>AVERAGE(C2,D9,E16,C23,G30,H37,J44,H51,K58,D65,H72,C79,F86,G93)</f>
        <v>0.1506678571428571</v>
      </c>
      <c r="S11" s="2">
        <f>STDEV(C2,D9,E16,C23,G30,H37,J44,H51,K58,D65,H72,C79,F86,G93)</f>
        <v>0.2277128212659557</v>
      </c>
    </row>
    <row r="12" spans="1:19" ht="12.75">
      <c r="A12" s="19" t="s">
        <v>21</v>
      </c>
      <c r="B12" s="5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Q12" s="1" t="s">
        <v>16</v>
      </c>
      <c r="R12" s="1">
        <f>AVERAGE(C3,D10,H17,E24,F31,K38,K45,F52,E59,D66,E73,E80,H87,J94)</f>
        <v>0.3285815714285715</v>
      </c>
      <c r="S12" s="1">
        <f>STDEV(C3,D10,H17,E24,F31,K38,K45,F52,E59,D66,E73,E80,H87,J94)</f>
        <v>0.1960122916042665</v>
      </c>
    </row>
    <row r="13" spans="1:19" ht="12.75">
      <c r="A13" s="19" t="s">
        <v>21</v>
      </c>
      <c r="B13" s="5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Q13" s="1" t="s">
        <v>17</v>
      </c>
      <c r="R13" s="1">
        <f>AVERAGE(E4,D11,H18,H25,F32,K39,I46,F53,J60,D67,E74,C81,H88,K95)</f>
        <v>0.25372042857142857</v>
      </c>
      <c r="S13" s="1">
        <f>STDEV(E4,D11,H18,H25,F32,K39,I46,F53,J60,D67,E74,C81,H88,K95)</f>
        <v>0.1443463684985711</v>
      </c>
    </row>
    <row r="14" spans="1:19" ht="12.75">
      <c r="A14" s="19" t="s">
        <v>21</v>
      </c>
      <c r="B14" s="5" t="s">
        <v>18</v>
      </c>
      <c r="C14" s="5"/>
      <c r="D14" s="5">
        <v>0.947128</v>
      </c>
      <c r="E14" s="5">
        <v>0.580199</v>
      </c>
      <c r="F14" s="5">
        <v>0.760903</v>
      </c>
      <c r="G14" s="5">
        <v>0.798006</v>
      </c>
      <c r="H14" s="5">
        <v>0.8499559999999999</v>
      </c>
      <c r="I14" s="5">
        <v>0.820164</v>
      </c>
      <c r="J14" s="5">
        <v>0.8434389999999999</v>
      </c>
      <c r="K14" s="5"/>
      <c r="L14" s="5"/>
      <c r="M14" s="5"/>
      <c r="N14" s="5"/>
      <c r="O14" s="5"/>
      <c r="Q14" s="1" t="s">
        <v>19</v>
      </c>
      <c r="R14" s="1"/>
      <c r="S14" s="1"/>
    </row>
    <row r="15" spans="1:19" ht="12.75">
      <c r="A15" s="19" t="s">
        <v>21</v>
      </c>
      <c r="B15" s="5" t="s">
        <v>22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Q15" s="1" t="s">
        <v>20</v>
      </c>
      <c r="R15" s="1"/>
      <c r="S15" s="1"/>
    </row>
    <row r="16" spans="1:19" ht="12.75">
      <c r="A16" s="18" t="s">
        <v>46</v>
      </c>
      <c r="B16" s="3" t="s">
        <v>15</v>
      </c>
      <c r="C16" s="3"/>
      <c r="D16" s="3"/>
      <c r="E16" s="3">
        <v>0.41140899999999997</v>
      </c>
      <c r="F16" s="3">
        <v>0.40251299999999995</v>
      </c>
      <c r="G16" s="3">
        <v>0.38939999999999997</v>
      </c>
      <c r="H16" s="3">
        <v>0.387972</v>
      </c>
      <c r="I16" s="3">
        <v>0.373392</v>
      </c>
      <c r="J16" s="3">
        <v>0.359767</v>
      </c>
      <c r="K16" s="3">
        <v>0.34717</v>
      </c>
      <c r="L16" s="3"/>
      <c r="M16" s="3"/>
      <c r="N16" s="3"/>
      <c r="O16" s="3"/>
      <c r="Q16" s="1" t="s">
        <v>18</v>
      </c>
      <c r="R16" s="1">
        <f>AVERAGE(D8,D14,F21,C28,E35,G42,E49,J56,L63,I70,G77,E84,J91,E98)</f>
        <v>0.36018307692307694</v>
      </c>
      <c r="S16" s="1">
        <f>STDEV(D8,D14,F21,C28,E35,G42,E49,J56,L63,I70,G77,E84,J91,E98)</f>
        <v>0.21755532032813374</v>
      </c>
    </row>
    <row r="17" spans="1:19" ht="12.75">
      <c r="A17" s="18" t="s">
        <v>23</v>
      </c>
      <c r="B17" s="3" t="s">
        <v>16</v>
      </c>
      <c r="C17" s="3"/>
      <c r="D17" s="3"/>
      <c r="E17" s="3">
        <v>0.32084199999999996</v>
      </c>
      <c r="F17" s="3">
        <v>0.285902</v>
      </c>
      <c r="G17" s="3">
        <v>0.273265</v>
      </c>
      <c r="H17" s="3">
        <v>0.341874</v>
      </c>
      <c r="I17" s="3">
        <v>0.32089799999999996</v>
      </c>
      <c r="J17" s="3">
        <v>0.31804899999999997</v>
      </c>
      <c r="K17" s="3">
        <v>0.299819</v>
      </c>
      <c r="L17" s="3"/>
      <c r="M17" s="3"/>
      <c r="N17" s="3"/>
      <c r="O17" s="3"/>
      <c r="Q17" s="1" t="s">
        <v>22</v>
      </c>
      <c r="R17" s="7"/>
      <c r="S17" s="7"/>
    </row>
    <row r="18" spans="1:15" ht="12.75">
      <c r="A18" s="18" t="s">
        <v>23</v>
      </c>
      <c r="B18" s="3" t="s">
        <v>17</v>
      </c>
      <c r="C18" s="3"/>
      <c r="D18" s="3"/>
      <c r="E18" s="3">
        <v>0.24631799999999998</v>
      </c>
      <c r="F18" s="3">
        <v>0.330318</v>
      </c>
      <c r="G18" s="3">
        <v>0.316618</v>
      </c>
      <c r="H18" s="3">
        <v>0.446137</v>
      </c>
      <c r="I18" s="3">
        <v>0.459144</v>
      </c>
      <c r="J18" s="3">
        <v>0.441399</v>
      </c>
      <c r="K18" s="3">
        <v>0.446169</v>
      </c>
      <c r="L18" s="3"/>
      <c r="M18" s="3"/>
      <c r="N18" s="3"/>
      <c r="O18" s="3"/>
    </row>
    <row r="19" spans="1:15" ht="12.75">
      <c r="A19" s="18" t="s">
        <v>23</v>
      </c>
      <c r="B19" s="4" t="s">
        <v>19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9" ht="12.75">
      <c r="A20" s="18" t="s">
        <v>23</v>
      </c>
      <c r="B20" s="4" t="s">
        <v>20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8"/>
      <c r="R20" s="8"/>
      <c r="S20" s="8"/>
    </row>
    <row r="21" spans="1:19" ht="12.75">
      <c r="A21" s="18" t="s">
        <v>23</v>
      </c>
      <c r="B21" s="3" t="s">
        <v>18</v>
      </c>
      <c r="C21" s="3"/>
      <c r="D21" s="3"/>
      <c r="E21" s="3">
        <v>0.43529799999999996</v>
      </c>
      <c r="F21" s="3">
        <v>0.590792</v>
      </c>
      <c r="G21" s="3">
        <v>0.545268</v>
      </c>
      <c r="H21" s="3">
        <v>0.512787</v>
      </c>
      <c r="I21" s="3">
        <v>0.43294</v>
      </c>
      <c r="J21" s="3">
        <v>0.44001799999999996</v>
      </c>
      <c r="K21" s="3">
        <v>0.340672</v>
      </c>
      <c r="L21" s="3"/>
      <c r="M21" s="3"/>
      <c r="N21" s="3"/>
      <c r="O21" s="3"/>
      <c r="Q21" s="8"/>
      <c r="R21" s="8"/>
      <c r="S21" s="8"/>
    </row>
    <row r="22" spans="1:19" ht="12.75">
      <c r="A22" s="18" t="s">
        <v>23</v>
      </c>
      <c r="B22" s="3" t="s">
        <v>22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Q22" s="8"/>
      <c r="R22" s="8"/>
      <c r="S22" s="8"/>
    </row>
    <row r="23" spans="1:19" ht="12.75">
      <c r="A23" s="19" t="s">
        <v>47</v>
      </c>
      <c r="B23" s="5" t="s">
        <v>15</v>
      </c>
      <c r="C23" s="5">
        <v>0</v>
      </c>
      <c r="D23" s="5">
        <v>-0.0027099999999999997</v>
      </c>
      <c r="E23" s="5">
        <v>-0.0025659999999999997</v>
      </c>
      <c r="F23" s="5">
        <v>-0.014905999999999999</v>
      </c>
      <c r="G23" s="5">
        <v>-0.019707</v>
      </c>
      <c r="H23" s="5">
        <v>-0.017613999999999998</v>
      </c>
      <c r="I23" s="5">
        <v>-0.019188999999999998</v>
      </c>
      <c r="J23" s="5"/>
      <c r="K23" s="5"/>
      <c r="L23" s="5"/>
      <c r="M23" s="5"/>
      <c r="N23" s="5"/>
      <c r="O23" s="5"/>
      <c r="Q23" s="9"/>
      <c r="R23" s="8"/>
      <c r="S23" s="8"/>
    </row>
    <row r="24" spans="1:15" ht="12.75">
      <c r="A24" s="19" t="s">
        <v>24</v>
      </c>
      <c r="B24" s="5" t="s">
        <v>16</v>
      </c>
      <c r="C24" s="5">
        <v>-0.024614999999999998</v>
      </c>
      <c r="D24" s="5">
        <v>-0.026026</v>
      </c>
      <c r="E24" s="5">
        <v>0.090541</v>
      </c>
      <c r="F24" s="5">
        <v>0.08627699999999999</v>
      </c>
      <c r="G24" s="5">
        <v>0.056329</v>
      </c>
      <c r="H24" s="5">
        <v>0.061825</v>
      </c>
      <c r="I24" s="5">
        <v>0.059469999999999995</v>
      </c>
      <c r="J24" s="5"/>
      <c r="K24" s="5"/>
      <c r="L24" s="5"/>
      <c r="M24" s="5"/>
      <c r="N24" s="5"/>
      <c r="O24" s="5"/>
    </row>
    <row r="25" spans="1:15" ht="12.75">
      <c r="A25" s="19" t="s">
        <v>24</v>
      </c>
      <c r="B25" s="5" t="s">
        <v>17</v>
      </c>
      <c r="C25" s="5">
        <v>-0.001846</v>
      </c>
      <c r="D25" s="5">
        <v>-0.014561999999999999</v>
      </c>
      <c r="E25" s="5">
        <v>0.060446</v>
      </c>
      <c r="F25" s="5">
        <v>0.056329</v>
      </c>
      <c r="G25" s="5">
        <v>0.055146</v>
      </c>
      <c r="H25" s="5">
        <v>0.06644699999999999</v>
      </c>
      <c r="I25" s="5">
        <v>0.065569</v>
      </c>
      <c r="J25" s="5"/>
      <c r="K25" s="5"/>
      <c r="L25" s="5"/>
      <c r="M25" s="5"/>
      <c r="N25" s="5"/>
      <c r="O25" s="5"/>
    </row>
    <row r="26" spans="1:15" ht="12.75">
      <c r="A26" s="19" t="s">
        <v>24</v>
      </c>
      <c r="B26" s="5" t="s">
        <v>19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9" t="s">
        <v>24</v>
      </c>
      <c r="B27" s="5" t="s">
        <v>20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9" t="s">
        <v>24</v>
      </c>
      <c r="B28" s="5" t="s">
        <v>18</v>
      </c>
      <c r="C28" s="5">
        <v>0.15967</v>
      </c>
      <c r="D28" s="5">
        <v>0.087624</v>
      </c>
      <c r="E28" s="5">
        <v>0.126165</v>
      </c>
      <c r="F28" s="5">
        <v>0.113617</v>
      </c>
      <c r="G28" s="5">
        <v>0.07203699999999999</v>
      </c>
      <c r="H28" s="5">
        <v>0.09035399999999999</v>
      </c>
      <c r="I28" s="5">
        <v>0.11891099999999999</v>
      </c>
      <c r="J28" s="5"/>
      <c r="K28" s="5"/>
      <c r="L28" s="5"/>
      <c r="M28" s="5"/>
      <c r="N28" s="5"/>
      <c r="O28" s="5"/>
    </row>
    <row r="29" spans="1:15" ht="12.75">
      <c r="A29" s="19" t="s">
        <v>24</v>
      </c>
      <c r="B29" s="6" t="s">
        <v>22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18" t="s">
        <v>48</v>
      </c>
      <c r="B30" s="3" t="s">
        <v>15</v>
      </c>
      <c r="C30" s="3"/>
      <c r="D30" s="3"/>
      <c r="E30" s="3">
        <v>-0.030574999999999998</v>
      </c>
      <c r="F30" s="3">
        <v>-0.046972</v>
      </c>
      <c r="G30" s="3">
        <v>0.27863499999999997</v>
      </c>
      <c r="H30" s="3">
        <v>0.28232599999999997</v>
      </c>
      <c r="I30" s="3">
        <v>0.235626</v>
      </c>
      <c r="J30" s="3">
        <v>0.23456</v>
      </c>
      <c r="K30" s="3">
        <v>0.255118</v>
      </c>
      <c r="L30" s="3"/>
      <c r="M30" s="3"/>
      <c r="N30" s="3"/>
      <c r="O30" s="3"/>
    </row>
    <row r="31" spans="1:15" ht="12.75">
      <c r="A31" s="18" t="s">
        <v>25</v>
      </c>
      <c r="B31" s="3" t="s">
        <v>16</v>
      </c>
      <c r="C31" s="3"/>
      <c r="D31" s="3"/>
      <c r="E31" s="3">
        <v>0.261994</v>
      </c>
      <c r="F31" s="3">
        <v>0.301516</v>
      </c>
      <c r="G31" s="3">
        <v>0.229962</v>
      </c>
      <c r="H31" s="3">
        <v>0.20749499999999999</v>
      </c>
      <c r="I31" s="3">
        <v>0.21753</v>
      </c>
      <c r="J31" s="3">
        <v>0.21368299999999998</v>
      </c>
      <c r="K31" s="3">
        <v>0.15503699999999998</v>
      </c>
      <c r="L31" s="3"/>
      <c r="M31" s="3"/>
      <c r="N31" s="3"/>
      <c r="O31" s="3"/>
    </row>
    <row r="32" spans="1:15" ht="12.75">
      <c r="A32" s="18" t="s">
        <v>25</v>
      </c>
      <c r="B32" s="3" t="s">
        <v>17</v>
      </c>
      <c r="C32" s="3"/>
      <c r="D32" s="3"/>
      <c r="E32" s="3">
        <v>0.202014</v>
      </c>
      <c r="F32" s="3">
        <v>0.23302099999999998</v>
      </c>
      <c r="G32" s="3">
        <v>0.10671499999999999</v>
      </c>
      <c r="H32" s="3">
        <v>0.131934</v>
      </c>
      <c r="I32" s="3">
        <v>0.098311</v>
      </c>
      <c r="J32" s="3">
        <v>0.084525</v>
      </c>
      <c r="K32" s="3">
        <v>0.054777</v>
      </c>
      <c r="L32" s="3"/>
      <c r="M32" s="3"/>
      <c r="N32" s="3"/>
      <c r="O32" s="3"/>
    </row>
    <row r="33" spans="1:15" ht="12.75">
      <c r="A33" s="18" t="s">
        <v>25</v>
      </c>
      <c r="B33" s="3" t="s">
        <v>19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18" t="s">
        <v>25</v>
      </c>
      <c r="B34" s="3" t="s">
        <v>20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18" t="s">
        <v>25</v>
      </c>
      <c r="B35" s="3" t="s">
        <v>18</v>
      </c>
      <c r="C35" s="3"/>
      <c r="D35" s="3"/>
      <c r="E35" s="3">
        <v>0.188861</v>
      </c>
      <c r="F35" s="3">
        <v>0.10708999999999999</v>
      </c>
      <c r="G35" s="3">
        <v>0.179633</v>
      </c>
      <c r="H35" s="3">
        <v>0.127738</v>
      </c>
      <c r="I35" s="3">
        <v>0.188447</v>
      </c>
      <c r="J35" s="3">
        <v>0.189445</v>
      </c>
      <c r="K35" s="3">
        <v>0.16486099999999998</v>
      </c>
      <c r="L35" s="3"/>
      <c r="M35" s="3"/>
      <c r="N35" s="3"/>
      <c r="O35" s="3"/>
    </row>
    <row r="36" spans="1:15" ht="12.75">
      <c r="A36" s="18" t="s">
        <v>25</v>
      </c>
      <c r="B36" s="3" t="s">
        <v>22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19" t="s">
        <v>49</v>
      </c>
      <c r="B37" s="5" t="s">
        <v>15</v>
      </c>
      <c r="C37" s="5"/>
      <c r="D37" s="5"/>
      <c r="E37" s="5">
        <v>0.013169</v>
      </c>
      <c r="F37" s="5">
        <v>0.008702999999999999</v>
      </c>
      <c r="G37" s="5">
        <v>0.019766</v>
      </c>
      <c r="H37" s="5">
        <v>0.027524</v>
      </c>
      <c r="I37" s="5">
        <v>0.017367</v>
      </c>
      <c r="J37" s="5">
        <v>0.021207999999999998</v>
      </c>
      <c r="K37" s="5">
        <v>0.020252</v>
      </c>
      <c r="L37" s="5"/>
      <c r="M37" s="5"/>
      <c r="N37" s="5"/>
      <c r="O37" s="5"/>
    </row>
    <row r="38" spans="1:15" ht="12.75">
      <c r="A38" s="19" t="s">
        <v>26</v>
      </c>
      <c r="B38" s="5" t="s">
        <v>16</v>
      </c>
      <c r="C38" s="5"/>
      <c r="D38" s="5"/>
      <c r="E38" s="5">
        <v>0.002653</v>
      </c>
      <c r="F38" s="5">
        <v>0.024437999999999998</v>
      </c>
      <c r="G38" s="5">
        <v>0.041793</v>
      </c>
      <c r="H38" s="5">
        <v>0.034421</v>
      </c>
      <c r="I38" s="5">
        <v>0.029294999999999998</v>
      </c>
      <c r="J38" s="5">
        <v>0.053737999999999994</v>
      </c>
      <c r="K38" s="5">
        <v>0.058526999999999996</v>
      </c>
      <c r="L38" s="5"/>
      <c r="M38" s="5"/>
      <c r="N38" s="5"/>
      <c r="O38" s="5"/>
    </row>
    <row r="39" spans="1:15" ht="12.75">
      <c r="A39" s="19" t="s">
        <v>26</v>
      </c>
      <c r="B39" s="5" t="s">
        <v>17</v>
      </c>
      <c r="C39" s="5"/>
      <c r="D39" s="5"/>
      <c r="E39" s="5">
        <v>0.00040199999999999996</v>
      </c>
      <c r="F39" s="5">
        <v>0.018864</v>
      </c>
      <c r="G39" s="5">
        <v>0.028242999999999997</v>
      </c>
      <c r="H39" s="5">
        <v>0.085185</v>
      </c>
      <c r="I39" s="5">
        <v>0.090775</v>
      </c>
      <c r="J39" s="5">
        <v>0.0924</v>
      </c>
      <c r="K39" s="5">
        <v>0.11051799999999999</v>
      </c>
      <c r="L39" s="5"/>
      <c r="M39" s="5"/>
      <c r="N39" s="5"/>
      <c r="O39" s="5"/>
    </row>
    <row r="40" spans="1:15" ht="12.75">
      <c r="A40" s="19" t="s">
        <v>26</v>
      </c>
      <c r="B40" s="5" t="s">
        <v>19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19" t="s">
        <v>26</v>
      </c>
      <c r="B41" s="5" t="s">
        <v>20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19" t="s">
        <v>26</v>
      </c>
      <c r="B42" s="5" t="s">
        <v>18</v>
      </c>
      <c r="C42" s="5"/>
      <c r="D42" s="5"/>
      <c r="E42" s="5">
        <v>0.22774599999999998</v>
      </c>
      <c r="F42" s="5">
        <v>0.244665</v>
      </c>
      <c r="G42" s="5">
        <v>0.34277799999999997</v>
      </c>
      <c r="H42" s="5">
        <v>0.331267</v>
      </c>
      <c r="I42" s="5">
        <v>0.32458699999999996</v>
      </c>
      <c r="J42" s="5">
        <v>0.327934</v>
      </c>
      <c r="K42" s="5">
        <v>0.309925</v>
      </c>
      <c r="L42" s="5"/>
      <c r="M42" s="5"/>
      <c r="N42" s="5"/>
      <c r="O42" s="5"/>
    </row>
    <row r="43" spans="1:15" ht="12.75">
      <c r="A43" s="19" t="s">
        <v>26</v>
      </c>
      <c r="B43" s="6" t="s">
        <v>22</v>
      </c>
      <c r="C43" s="7"/>
      <c r="D43" s="7"/>
      <c r="E43" s="7"/>
      <c r="F43" s="7"/>
      <c r="G43" s="7"/>
      <c r="H43" s="7"/>
      <c r="I43" s="7"/>
      <c r="J43" s="7"/>
      <c r="K43" s="7"/>
      <c r="L43" s="5"/>
      <c r="M43" s="5"/>
      <c r="N43" s="5"/>
      <c r="O43" s="5"/>
    </row>
    <row r="44" spans="1:15" ht="12.75">
      <c r="A44" s="18" t="s">
        <v>50</v>
      </c>
      <c r="B44" s="3" t="s">
        <v>15</v>
      </c>
      <c r="C44" s="3"/>
      <c r="D44" s="3"/>
      <c r="E44" s="3">
        <v>0.033262</v>
      </c>
      <c r="F44" s="3">
        <v>0.064495</v>
      </c>
      <c r="G44" s="3">
        <v>0.09998599999999999</v>
      </c>
      <c r="H44" s="3">
        <v>0.13999899999999998</v>
      </c>
      <c r="I44" s="3">
        <v>0.139974</v>
      </c>
      <c r="J44" s="3">
        <v>0.184517</v>
      </c>
      <c r="K44" s="3">
        <v>0.15950999999999999</v>
      </c>
      <c r="L44" s="3"/>
      <c r="M44" s="3"/>
      <c r="N44" s="3"/>
      <c r="O44" s="3"/>
    </row>
    <row r="45" spans="1:15" ht="12.75">
      <c r="A45" s="18" t="s">
        <v>27</v>
      </c>
      <c r="B45" s="3" t="s">
        <v>16</v>
      </c>
      <c r="C45" s="3"/>
      <c r="D45" s="3"/>
      <c r="E45" s="3">
        <v>0.064113</v>
      </c>
      <c r="F45" s="3">
        <v>0.062559</v>
      </c>
      <c r="G45" s="3">
        <v>0.059508</v>
      </c>
      <c r="H45" s="3">
        <v>0.137494</v>
      </c>
      <c r="I45" s="3">
        <v>0.19913699999999998</v>
      </c>
      <c r="J45" s="3">
        <v>0.204668</v>
      </c>
      <c r="K45" s="3">
        <v>0.20651899999999998</v>
      </c>
      <c r="L45" s="3"/>
      <c r="M45" s="3"/>
      <c r="N45" s="3"/>
      <c r="O45" s="3"/>
    </row>
    <row r="46" spans="1:15" ht="12.75">
      <c r="A46" s="18" t="s">
        <v>27</v>
      </c>
      <c r="B46" s="3" t="s">
        <v>17</v>
      </c>
      <c r="C46" s="3"/>
      <c r="D46" s="3"/>
      <c r="E46" s="3">
        <v>0.11073899999999999</v>
      </c>
      <c r="F46" s="3">
        <v>0.104422</v>
      </c>
      <c r="G46" s="3">
        <v>0.189804</v>
      </c>
      <c r="H46" s="3">
        <v>0.21148899999999998</v>
      </c>
      <c r="I46" s="3">
        <v>0.241501</v>
      </c>
      <c r="J46" s="3">
        <v>0.238</v>
      </c>
      <c r="K46" s="3">
        <v>0.239979</v>
      </c>
      <c r="L46" s="3"/>
      <c r="M46" s="3"/>
      <c r="N46" s="3"/>
      <c r="O46" s="3"/>
    </row>
    <row r="47" spans="1:15" ht="12.75">
      <c r="A47" s="18" t="s">
        <v>27</v>
      </c>
      <c r="B47" s="3" t="s">
        <v>19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18" t="s">
        <v>27</v>
      </c>
      <c r="B48" s="3" t="s">
        <v>20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18" t="s">
        <v>27</v>
      </c>
      <c r="B49" s="3" t="s">
        <v>18</v>
      </c>
      <c r="C49" s="3"/>
      <c r="D49" s="3"/>
      <c r="E49" s="3">
        <v>0.324747</v>
      </c>
      <c r="F49" s="3">
        <v>0.21101499999999998</v>
      </c>
      <c r="G49" s="3">
        <v>0.27189599999999997</v>
      </c>
      <c r="H49" s="3">
        <v>0.20388299999999998</v>
      </c>
      <c r="I49" s="3">
        <v>0.22472299999999998</v>
      </c>
      <c r="J49" s="3">
        <v>0.222011</v>
      </c>
      <c r="K49" s="3">
        <v>0.218767</v>
      </c>
      <c r="L49" s="3"/>
      <c r="M49" s="3"/>
      <c r="N49" s="3"/>
      <c r="O49" s="3"/>
    </row>
    <row r="50" spans="1:15" ht="12.75">
      <c r="A50" s="18" t="s">
        <v>27</v>
      </c>
      <c r="B50" s="3" t="s">
        <v>22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19" t="s">
        <v>51</v>
      </c>
      <c r="B51" s="5" t="s">
        <v>15</v>
      </c>
      <c r="C51" s="5"/>
      <c r="D51" s="5">
        <v>0.040168999999999996</v>
      </c>
      <c r="E51" s="5">
        <v>0.058055999999999996</v>
      </c>
      <c r="F51" s="5">
        <v>0.0421</v>
      </c>
      <c r="G51" s="5">
        <v>0.062222</v>
      </c>
      <c r="H51" s="5">
        <v>0.23589</v>
      </c>
      <c r="I51" s="5">
        <v>0.231919</v>
      </c>
      <c r="J51" s="5">
        <v>0.21123699999999998</v>
      </c>
      <c r="K51" s="5"/>
      <c r="L51" s="5"/>
      <c r="M51" s="5"/>
      <c r="N51" s="5"/>
      <c r="O51" s="5"/>
    </row>
    <row r="52" spans="1:15" ht="12.75">
      <c r="A52" s="19" t="s">
        <v>28</v>
      </c>
      <c r="B52" s="5" t="s">
        <v>16</v>
      </c>
      <c r="C52" s="5"/>
      <c r="D52" s="5">
        <v>0.12440799999999999</v>
      </c>
      <c r="E52" s="5">
        <v>0.198037</v>
      </c>
      <c r="F52" s="5">
        <v>0.211704</v>
      </c>
      <c r="G52" s="5">
        <v>0.209691</v>
      </c>
      <c r="H52" s="5">
        <v>0.107057</v>
      </c>
      <c r="I52" s="5">
        <v>0.11623199999999999</v>
      </c>
      <c r="J52" s="5">
        <v>0.11076799999999999</v>
      </c>
      <c r="K52" s="5"/>
      <c r="L52" s="5"/>
      <c r="M52" s="5"/>
      <c r="N52" s="5"/>
      <c r="O52" s="5"/>
    </row>
    <row r="53" spans="1:15" ht="12.75">
      <c r="A53" s="19" t="s">
        <v>28</v>
      </c>
      <c r="B53" s="5" t="s">
        <v>17</v>
      </c>
      <c r="C53" s="5"/>
      <c r="D53" s="5">
        <v>0.12440799999999999</v>
      </c>
      <c r="E53" s="5">
        <v>0.078773</v>
      </c>
      <c r="F53" s="5">
        <v>0.12365</v>
      </c>
      <c r="G53" s="5">
        <v>0.10502299999999999</v>
      </c>
      <c r="H53" s="5">
        <v>0.119527</v>
      </c>
      <c r="I53" s="5">
        <v>0.114003</v>
      </c>
      <c r="J53" s="5">
        <v>0.068074</v>
      </c>
      <c r="K53" s="5"/>
      <c r="L53" s="5"/>
      <c r="M53" s="5"/>
      <c r="N53" s="5"/>
      <c r="O53" s="5"/>
    </row>
    <row r="54" spans="1:15" ht="12.75">
      <c r="A54" s="19" t="s">
        <v>28</v>
      </c>
      <c r="B54" s="5" t="s">
        <v>19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9" t="s">
        <v>28</v>
      </c>
      <c r="B55" s="5" t="s">
        <v>20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19" t="s">
        <v>28</v>
      </c>
      <c r="B56" s="5" t="s">
        <v>18</v>
      </c>
      <c r="C56" s="5"/>
      <c r="D56" s="5">
        <v>0.10933899999999999</v>
      </c>
      <c r="E56" s="5">
        <v>0.12429699999999999</v>
      </c>
      <c r="F56" s="5">
        <v>0.070711</v>
      </c>
      <c r="G56" s="5">
        <v>0.09908199999999999</v>
      </c>
      <c r="H56" s="5">
        <v>0.084872</v>
      </c>
      <c r="I56" s="5">
        <v>0.130083</v>
      </c>
      <c r="J56" s="5">
        <v>0.152244</v>
      </c>
      <c r="K56" s="5"/>
      <c r="L56" s="5"/>
      <c r="M56" s="5"/>
      <c r="N56" s="5"/>
      <c r="O56" s="5"/>
    </row>
    <row r="57" spans="1:15" ht="12.75">
      <c r="A57" s="19" t="s">
        <v>28</v>
      </c>
      <c r="B57" s="6" t="s">
        <v>22</v>
      </c>
      <c r="C57" s="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8" t="s">
        <v>52</v>
      </c>
      <c r="B58" s="3" t="s">
        <v>15</v>
      </c>
      <c r="C58" s="3"/>
      <c r="D58" s="3"/>
      <c r="E58" s="3">
        <v>0.014846</v>
      </c>
      <c r="F58" s="3">
        <v>0.011987</v>
      </c>
      <c r="G58" s="3">
        <v>0.020151</v>
      </c>
      <c r="H58" s="3">
        <v>0.015642</v>
      </c>
      <c r="I58" s="3">
        <v>0.012764999999999999</v>
      </c>
      <c r="J58" s="3">
        <v>0.02125</v>
      </c>
      <c r="K58" s="3">
        <v>0.030359999999999998</v>
      </c>
      <c r="L58" s="3">
        <v>0.027607</v>
      </c>
      <c r="M58" s="3"/>
      <c r="N58" s="3"/>
      <c r="O58" s="3"/>
    </row>
    <row r="59" spans="1:15" ht="12.75">
      <c r="A59" s="18" t="s">
        <v>29</v>
      </c>
      <c r="B59" s="3" t="s">
        <v>16</v>
      </c>
      <c r="C59" s="3"/>
      <c r="D59" s="3"/>
      <c r="E59" s="3">
        <v>0.37416699999999997</v>
      </c>
      <c r="F59" s="3">
        <v>0.30785599999999996</v>
      </c>
      <c r="G59" s="3">
        <v>0.304187</v>
      </c>
      <c r="H59" s="3">
        <v>0.24753699999999998</v>
      </c>
      <c r="I59" s="3">
        <v>0.242726</v>
      </c>
      <c r="J59" s="3">
        <v>0.245699</v>
      </c>
      <c r="K59" s="3">
        <v>0.239863</v>
      </c>
      <c r="L59" s="3">
        <v>0.23721299999999998</v>
      </c>
      <c r="M59" s="3"/>
      <c r="N59" s="3"/>
      <c r="O59" s="3"/>
    </row>
    <row r="60" spans="1:15" ht="12.75">
      <c r="A60" s="18" t="s">
        <v>29</v>
      </c>
      <c r="B60" s="3" t="s">
        <v>17</v>
      </c>
      <c r="C60" s="3"/>
      <c r="D60" s="3"/>
      <c r="E60" s="3">
        <v>0.11423799999999999</v>
      </c>
      <c r="F60" s="3">
        <v>0.069988</v>
      </c>
      <c r="G60" s="3">
        <v>0.09031199999999999</v>
      </c>
      <c r="H60" s="3">
        <v>0.107237</v>
      </c>
      <c r="I60" s="3">
        <v>0.119668</v>
      </c>
      <c r="J60" s="3">
        <v>0.135515</v>
      </c>
      <c r="K60" s="3">
        <v>0.115017</v>
      </c>
      <c r="L60" s="3">
        <v>0.088015</v>
      </c>
      <c r="M60" s="3"/>
      <c r="N60" s="3"/>
      <c r="O60" s="3"/>
    </row>
    <row r="61" spans="1:15" ht="12.75">
      <c r="A61" s="18" t="s">
        <v>29</v>
      </c>
      <c r="B61" s="3" t="s">
        <v>19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18" t="s">
        <v>29</v>
      </c>
      <c r="B62" s="3" t="s">
        <v>20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18" t="s">
        <v>29</v>
      </c>
      <c r="B63" s="3" t="s">
        <v>18</v>
      </c>
      <c r="C63" s="3"/>
      <c r="D63" s="3"/>
      <c r="E63" s="3">
        <v>0.166939</v>
      </c>
      <c r="F63" s="3">
        <v>0.193262</v>
      </c>
      <c r="G63" s="3">
        <v>0.24032599999999998</v>
      </c>
      <c r="H63" s="3">
        <v>0.174592</v>
      </c>
      <c r="I63" s="3">
        <v>0.182249</v>
      </c>
      <c r="J63" s="3">
        <v>0.193404</v>
      </c>
      <c r="K63" s="3">
        <v>0.310807</v>
      </c>
      <c r="L63" s="3">
        <v>0.272899</v>
      </c>
      <c r="M63" s="3"/>
      <c r="N63" s="3"/>
      <c r="O63" s="3"/>
    </row>
    <row r="64" spans="1:15" ht="12.75">
      <c r="A64" s="18" t="s">
        <v>29</v>
      </c>
      <c r="B64" s="3" t="s">
        <v>22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19" t="s">
        <v>53</v>
      </c>
      <c r="B65" s="5" t="s">
        <v>15</v>
      </c>
      <c r="C65" s="5"/>
      <c r="D65" s="5">
        <v>-0.043526999999999996</v>
      </c>
      <c r="E65" s="5">
        <v>-0.06316</v>
      </c>
      <c r="F65" s="5">
        <v>-0.081332</v>
      </c>
      <c r="G65" s="5">
        <v>-0.098011</v>
      </c>
      <c r="H65" s="5">
        <v>-0.11316899999999999</v>
      </c>
      <c r="I65" s="5">
        <v>-0.126775</v>
      </c>
      <c r="J65" s="5">
        <v>-0.107124</v>
      </c>
      <c r="K65" s="5"/>
      <c r="L65" s="5"/>
      <c r="M65" s="5"/>
      <c r="N65" s="5"/>
      <c r="O65" s="5"/>
    </row>
    <row r="66" spans="1:15" ht="12.75">
      <c r="A66" s="19" t="s">
        <v>30</v>
      </c>
      <c r="B66" s="5" t="s">
        <v>16</v>
      </c>
      <c r="C66" s="5"/>
      <c r="D66" s="5">
        <v>0.30668</v>
      </c>
      <c r="E66" s="5">
        <v>0.192383</v>
      </c>
      <c r="F66" s="5">
        <v>0.22292099999999998</v>
      </c>
      <c r="G66" s="5">
        <v>0.237499</v>
      </c>
      <c r="H66" s="5">
        <v>0.27564099999999997</v>
      </c>
      <c r="I66" s="5">
        <v>0.273843</v>
      </c>
      <c r="J66" s="5">
        <v>0.163776</v>
      </c>
      <c r="K66" s="5"/>
      <c r="L66" s="5"/>
      <c r="M66" s="5"/>
      <c r="N66" s="5"/>
      <c r="O66" s="5"/>
    </row>
    <row r="67" spans="1:15" ht="12.75">
      <c r="A67" s="19" t="s">
        <v>30</v>
      </c>
      <c r="B67" s="5" t="s">
        <v>17</v>
      </c>
      <c r="C67" s="5"/>
      <c r="D67" s="5">
        <v>0.28821199999999997</v>
      </c>
      <c r="E67" s="5">
        <v>0.196597</v>
      </c>
      <c r="F67" s="5">
        <v>0.096984</v>
      </c>
      <c r="G67" s="5">
        <v>0.114254</v>
      </c>
      <c r="H67" s="5">
        <v>0.17635599999999998</v>
      </c>
      <c r="I67" s="5">
        <v>0.143254</v>
      </c>
      <c r="J67" s="5">
        <v>0.11276299999999999</v>
      </c>
      <c r="K67" s="5"/>
      <c r="L67" s="5"/>
      <c r="M67" s="5"/>
      <c r="N67" s="5"/>
      <c r="O67" s="5"/>
    </row>
    <row r="68" spans="1:15" ht="12.75">
      <c r="A68" s="19" t="s">
        <v>30</v>
      </c>
      <c r="B68" s="5" t="s">
        <v>19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19" t="s">
        <v>30</v>
      </c>
      <c r="B69" s="5" t="s">
        <v>20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19" t="s">
        <v>30</v>
      </c>
      <c r="B70" s="5" t="s">
        <v>18</v>
      </c>
      <c r="C70" s="5"/>
      <c r="D70" s="5">
        <v>0.307736</v>
      </c>
      <c r="E70" s="5">
        <v>0.308986</v>
      </c>
      <c r="F70" s="5">
        <v>0.248412</v>
      </c>
      <c r="G70" s="5">
        <v>0.23695999999999998</v>
      </c>
      <c r="H70" s="5">
        <v>0.281404</v>
      </c>
      <c r="I70" s="5">
        <v>0.320836</v>
      </c>
      <c r="J70" s="5">
        <v>0.186503</v>
      </c>
      <c r="K70" s="5"/>
      <c r="L70" s="5"/>
      <c r="M70" s="5"/>
      <c r="N70" s="5"/>
      <c r="O70" s="5"/>
    </row>
    <row r="71" spans="1:15" ht="12.75">
      <c r="A71" s="19" t="s">
        <v>30</v>
      </c>
      <c r="B71" s="6" t="s">
        <v>22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18" t="s">
        <v>54</v>
      </c>
      <c r="B72" s="3" t="s">
        <v>15</v>
      </c>
      <c r="C72" s="3"/>
      <c r="D72" s="3">
        <v>0.157291</v>
      </c>
      <c r="E72" s="3">
        <v>0.12426</v>
      </c>
      <c r="F72" s="3">
        <v>0.094025</v>
      </c>
      <c r="G72" s="3">
        <v>0.066482</v>
      </c>
      <c r="H72" s="3">
        <v>0.172211</v>
      </c>
      <c r="I72" s="3">
        <v>0.167622</v>
      </c>
      <c r="J72" s="3">
        <v>0.16533199999999998</v>
      </c>
      <c r="K72" s="3"/>
      <c r="L72" s="3"/>
      <c r="M72" s="3"/>
      <c r="N72" s="3"/>
      <c r="O72" s="3"/>
    </row>
    <row r="73" spans="1:15" ht="12.75">
      <c r="A73" s="18" t="s">
        <v>31</v>
      </c>
      <c r="B73" s="3" t="s">
        <v>16</v>
      </c>
      <c r="C73" s="3"/>
      <c r="D73" s="3">
        <v>0.157291</v>
      </c>
      <c r="E73" s="3">
        <v>0.263612</v>
      </c>
      <c r="F73" s="3">
        <v>0.230374</v>
      </c>
      <c r="G73" s="3">
        <v>0.19994099999999998</v>
      </c>
      <c r="H73" s="3">
        <v>0.172211</v>
      </c>
      <c r="I73" s="3">
        <v>0.099913</v>
      </c>
      <c r="J73" s="3">
        <v>0.192555</v>
      </c>
      <c r="K73" s="3"/>
      <c r="L73" s="3"/>
      <c r="M73" s="3"/>
      <c r="N73" s="3"/>
      <c r="O73" s="3"/>
    </row>
    <row r="74" spans="1:15" ht="12.75">
      <c r="A74" s="18" t="s">
        <v>31</v>
      </c>
      <c r="B74" s="3" t="s">
        <v>17</v>
      </c>
      <c r="C74" s="3"/>
      <c r="D74" s="3">
        <v>0.157291</v>
      </c>
      <c r="E74" s="3">
        <v>0.263612</v>
      </c>
      <c r="F74" s="3">
        <v>0.13802699999999998</v>
      </c>
      <c r="G74" s="3">
        <v>0.150191</v>
      </c>
      <c r="H74" s="3">
        <v>0.132377</v>
      </c>
      <c r="I74" s="3">
        <v>0.11470599999999999</v>
      </c>
      <c r="J74" s="3">
        <v>0.112507</v>
      </c>
      <c r="K74" s="3"/>
      <c r="L74" s="3"/>
      <c r="M74" s="3"/>
      <c r="N74" s="3"/>
      <c r="O74" s="3"/>
    </row>
    <row r="75" spans="1:15" ht="12.75">
      <c r="A75" s="18" t="s">
        <v>31</v>
      </c>
      <c r="B75" s="3" t="s">
        <v>19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18" t="s">
        <v>31</v>
      </c>
      <c r="B76" s="3" t="s">
        <v>20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18" t="s">
        <v>31</v>
      </c>
      <c r="B77" s="3" t="s">
        <v>18</v>
      </c>
      <c r="C77" s="3"/>
      <c r="D77" s="3">
        <v>0.157291</v>
      </c>
      <c r="E77" s="3">
        <v>0.30136599999999997</v>
      </c>
      <c r="F77" s="3">
        <v>0.274295</v>
      </c>
      <c r="G77" s="3">
        <v>0.337972</v>
      </c>
      <c r="H77" s="3">
        <v>0.187075</v>
      </c>
      <c r="I77" s="3">
        <v>0.208259</v>
      </c>
      <c r="J77" s="3">
        <v>0.161473</v>
      </c>
      <c r="K77" s="3"/>
      <c r="L77" s="3"/>
      <c r="M77" s="3"/>
      <c r="N77" s="3"/>
      <c r="O77" s="3"/>
    </row>
    <row r="78" spans="1:15" ht="12.75">
      <c r="A78" s="18" t="s">
        <v>31</v>
      </c>
      <c r="B78" s="3" t="s">
        <v>22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s="19" t="s">
        <v>55</v>
      </c>
      <c r="B79" s="5" t="s">
        <v>15</v>
      </c>
      <c r="C79" s="5">
        <v>-0.006489</v>
      </c>
      <c r="D79" s="5">
        <v>-0.008994</v>
      </c>
      <c r="E79" s="5">
        <v>-0.011372</v>
      </c>
      <c r="F79" s="5">
        <v>-0.008039</v>
      </c>
      <c r="G79" s="5">
        <v>-0.010421</v>
      </c>
      <c r="H79" s="5">
        <v>-0.014683</v>
      </c>
      <c r="I79" s="5">
        <v>-0.016687</v>
      </c>
      <c r="J79" s="5">
        <v>-0.018566</v>
      </c>
      <c r="K79" s="5">
        <v>-0.020319</v>
      </c>
      <c r="L79" s="5">
        <v>-0.021946999999999998</v>
      </c>
      <c r="M79" s="5">
        <v>-0.022071</v>
      </c>
      <c r="N79" s="5">
        <v>-0.027101</v>
      </c>
      <c r="O79" s="5">
        <v>-0.027982</v>
      </c>
    </row>
    <row r="80" spans="1:15" ht="12.75">
      <c r="A80" s="19" t="s">
        <v>32</v>
      </c>
      <c r="B80" s="5" t="s">
        <v>16</v>
      </c>
      <c r="C80" s="5">
        <v>-0.006489</v>
      </c>
      <c r="D80" s="5">
        <v>0.639892</v>
      </c>
      <c r="E80" s="5">
        <v>0.655521</v>
      </c>
      <c r="F80" s="5">
        <v>0.43773399999999996</v>
      </c>
      <c r="G80" s="5">
        <v>0.43269399999999997</v>
      </c>
      <c r="H80" s="5">
        <v>0.406895</v>
      </c>
      <c r="I80" s="5">
        <v>0.35727</v>
      </c>
      <c r="J80" s="5">
        <v>0.35041</v>
      </c>
      <c r="K80" s="5">
        <v>0.323969</v>
      </c>
      <c r="L80" s="5">
        <v>0.24241</v>
      </c>
      <c r="M80" s="5">
        <v>0.242605</v>
      </c>
      <c r="N80" s="5">
        <v>0.240778</v>
      </c>
      <c r="O80" s="5">
        <v>0.221054</v>
      </c>
    </row>
    <row r="81" spans="1:15" ht="12.75">
      <c r="A81" s="19" t="s">
        <v>32</v>
      </c>
      <c r="B81" s="5" t="s">
        <v>17</v>
      </c>
      <c r="C81" s="5">
        <v>0.549504</v>
      </c>
      <c r="D81" s="5">
        <v>0.36419599999999996</v>
      </c>
      <c r="E81" s="5">
        <v>0.3796</v>
      </c>
      <c r="F81" s="5">
        <v>0.302863</v>
      </c>
      <c r="G81" s="5">
        <v>0.288889</v>
      </c>
      <c r="H81" s="5">
        <v>0.271426</v>
      </c>
      <c r="I81" s="5">
        <v>0.238977</v>
      </c>
      <c r="J81" s="5">
        <v>0.177912</v>
      </c>
      <c r="K81" s="5">
        <v>0.155757</v>
      </c>
      <c r="L81" s="5">
        <v>0.151388</v>
      </c>
      <c r="M81" s="5">
        <v>0.113552</v>
      </c>
      <c r="N81" s="5">
        <v>0.10264999999999999</v>
      </c>
      <c r="O81" s="5">
        <v>0.096911</v>
      </c>
    </row>
    <row r="82" spans="1:15" ht="12.75">
      <c r="A82" s="19" t="s">
        <v>32</v>
      </c>
      <c r="B82" s="5" t="s">
        <v>19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19" t="s">
        <v>32</v>
      </c>
      <c r="B83" s="5" t="s">
        <v>20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19" t="s">
        <v>32</v>
      </c>
      <c r="B84" s="5" t="s">
        <v>18</v>
      </c>
      <c r="C84" s="5">
        <v>0.042526999999999995</v>
      </c>
      <c r="D84" s="5">
        <v>0.34182199999999996</v>
      </c>
      <c r="E84" s="5">
        <v>0.513748</v>
      </c>
      <c r="F84" s="5">
        <v>0.36859</v>
      </c>
      <c r="G84" s="5">
        <v>0.253368</v>
      </c>
      <c r="H84" s="5">
        <v>0.22006199999999998</v>
      </c>
      <c r="I84" s="5">
        <v>0.20690699999999998</v>
      </c>
      <c r="J84" s="5">
        <v>0.146421</v>
      </c>
      <c r="K84" s="5">
        <v>0.20940199999999998</v>
      </c>
      <c r="L84" s="5">
        <v>0.212747</v>
      </c>
      <c r="M84" s="5">
        <v>0.209415</v>
      </c>
      <c r="N84" s="5">
        <v>0.188353</v>
      </c>
      <c r="O84" s="5">
        <v>0.181686</v>
      </c>
    </row>
    <row r="85" spans="1:15" ht="12.75">
      <c r="A85" s="19" t="s">
        <v>32</v>
      </c>
      <c r="B85" s="6" t="s">
        <v>22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7"/>
    </row>
    <row r="86" spans="1:15" ht="12.75">
      <c r="A86" s="18" t="s">
        <v>56</v>
      </c>
      <c r="B86" s="3" t="s">
        <v>15</v>
      </c>
      <c r="C86" s="3"/>
      <c r="D86" s="3"/>
      <c r="E86" s="3"/>
      <c r="F86" s="3">
        <v>0.01422</v>
      </c>
      <c r="G86" s="3">
        <v>0.005164</v>
      </c>
      <c r="H86" s="3">
        <v>0.00433</v>
      </c>
      <c r="I86" s="3">
        <v>-0.003568</v>
      </c>
      <c r="J86" s="3">
        <v>-0.006134</v>
      </c>
      <c r="K86" s="3">
        <v>-0.010036</v>
      </c>
      <c r="L86" s="3">
        <v>-0.00496</v>
      </c>
      <c r="M86" s="3"/>
      <c r="N86" s="3"/>
      <c r="O86" s="3"/>
    </row>
    <row r="87" spans="1:15" ht="12.75">
      <c r="A87" s="18" t="s">
        <v>33</v>
      </c>
      <c r="B87" s="3" t="s">
        <v>16</v>
      </c>
      <c r="C87" s="3"/>
      <c r="D87" s="3"/>
      <c r="E87" s="3"/>
      <c r="F87" s="3">
        <v>0.285446</v>
      </c>
      <c r="G87" s="3">
        <v>0.299076</v>
      </c>
      <c r="H87" s="3">
        <v>0.309158</v>
      </c>
      <c r="I87" s="3">
        <v>0.31326699999999996</v>
      </c>
      <c r="J87" s="3">
        <v>0.290391</v>
      </c>
      <c r="K87" s="3">
        <v>0.288583</v>
      </c>
      <c r="L87" s="3">
        <v>0.28973299999999996</v>
      </c>
      <c r="M87" s="3"/>
      <c r="N87" s="3"/>
      <c r="O87" s="3"/>
    </row>
    <row r="88" spans="1:15" ht="12.75">
      <c r="A88" s="18" t="s">
        <v>33</v>
      </c>
      <c r="B88" s="3" t="s">
        <v>17</v>
      </c>
      <c r="C88" s="3"/>
      <c r="D88" s="3"/>
      <c r="E88" s="3"/>
      <c r="F88" s="3">
        <v>0.252256</v>
      </c>
      <c r="G88" s="3">
        <v>0.29389</v>
      </c>
      <c r="H88" s="3">
        <v>0.333097</v>
      </c>
      <c r="I88" s="3">
        <v>0.300907</v>
      </c>
      <c r="J88" s="3">
        <v>0.255029</v>
      </c>
      <c r="K88" s="3">
        <v>0.261764</v>
      </c>
      <c r="L88" s="3">
        <v>0.283418</v>
      </c>
      <c r="M88" s="3"/>
      <c r="N88" s="3"/>
      <c r="O88" s="3"/>
    </row>
    <row r="89" spans="1:15" ht="12.75">
      <c r="A89" s="18" t="s">
        <v>33</v>
      </c>
      <c r="B89" s="3" t="s">
        <v>19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>
      <c r="A90" s="18" t="s">
        <v>33</v>
      </c>
      <c r="B90" s="3" t="s">
        <v>20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18" t="s">
        <v>33</v>
      </c>
      <c r="B91" s="3" t="s">
        <v>18</v>
      </c>
      <c r="C91" s="3"/>
      <c r="D91" s="3"/>
      <c r="E91" s="3"/>
      <c r="F91" s="3">
        <v>0.275152</v>
      </c>
      <c r="G91" s="3">
        <v>0.301622</v>
      </c>
      <c r="H91" s="3">
        <v>0.282734</v>
      </c>
      <c r="I91" s="3">
        <v>0.275514</v>
      </c>
      <c r="J91" s="3">
        <v>0.313814</v>
      </c>
      <c r="K91" s="3">
        <v>0.312088</v>
      </c>
      <c r="L91" s="3">
        <v>0.298494</v>
      </c>
      <c r="M91" s="3"/>
      <c r="N91" s="3"/>
      <c r="O91" s="3"/>
    </row>
    <row r="92" spans="1:15" ht="12.75">
      <c r="A92" s="18" t="s">
        <v>33</v>
      </c>
      <c r="B92" s="3" t="s">
        <v>22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19" t="s">
        <v>57</v>
      </c>
      <c r="B93" s="5" t="s">
        <v>15</v>
      </c>
      <c r="C93" s="5"/>
      <c r="D93" s="5"/>
      <c r="E93" s="5">
        <v>0.0028179999999999998</v>
      </c>
      <c r="F93" s="5">
        <v>0.006470999999999999</v>
      </c>
      <c r="G93" s="5">
        <v>0.016197</v>
      </c>
      <c r="H93" s="5">
        <v>0.013786999999999999</v>
      </c>
      <c r="I93" s="5">
        <v>0.011848</v>
      </c>
      <c r="J93" s="5">
        <v>0.0104</v>
      </c>
      <c r="K93" s="5">
        <v>0.004902999999999999</v>
      </c>
      <c r="L93" s="5"/>
      <c r="M93" s="5"/>
      <c r="N93" s="5"/>
      <c r="O93" s="5"/>
    </row>
    <row r="94" spans="1:15" ht="12.75">
      <c r="A94" s="19" t="s">
        <v>34</v>
      </c>
      <c r="B94" s="5" t="s">
        <v>16</v>
      </c>
      <c r="C94" s="5"/>
      <c r="D94" s="5"/>
      <c r="E94" s="5">
        <v>0.227384</v>
      </c>
      <c r="F94" s="5">
        <v>0.23826599999999998</v>
      </c>
      <c r="G94" s="5">
        <v>0.230562</v>
      </c>
      <c r="H94" s="5">
        <v>0.23888099999999998</v>
      </c>
      <c r="I94" s="5">
        <v>0.243916</v>
      </c>
      <c r="J94" s="5">
        <v>0.261332</v>
      </c>
      <c r="K94" s="5">
        <v>0.247782</v>
      </c>
      <c r="L94" s="5"/>
      <c r="M94" s="5"/>
      <c r="N94" s="5"/>
      <c r="O94" s="5"/>
    </row>
    <row r="95" spans="1:15" ht="12.75">
      <c r="A95" s="19" t="s">
        <v>34</v>
      </c>
      <c r="B95" s="5" t="s">
        <v>17</v>
      </c>
      <c r="C95" s="5"/>
      <c r="D95" s="5"/>
      <c r="E95" s="5">
        <v>0.201294</v>
      </c>
      <c r="F95" s="5">
        <v>0.18462399999999998</v>
      </c>
      <c r="G95" s="5">
        <v>0.197518</v>
      </c>
      <c r="H95" s="5">
        <v>0.19375099999999998</v>
      </c>
      <c r="I95" s="5">
        <v>0.151948</v>
      </c>
      <c r="J95" s="5">
        <v>0.174174</v>
      </c>
      <c r="K95" s="5">
        <v>0.20898799999999998</v>
      </c>
      <c r="L95" s="5"/>
      <c r="M95" s="5"/>
      <c r="N95" s="5"/>
      <c r="O95" s="5"/>
    </row>
    <row r="96" spans="1:15" ht="12.75">
      <c r="A96" s="19" t="s">
        <v>34</v>
      </c>
      <c r="B96" s="5" t="s">
        <v>19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19" t="s">
        <v>34</v>
      </c>
      <c r="B97" s="5" t="s">
        <v>20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19" t="s">
        <v>34</v>
      </c>
      <c r="B98" s="5" t="s">
        <v>18</v>
      </c>
      <c r="C98" s="5"/>
      <c r="D98" s="5"/>
      <c r="E98" s="5">
        <v>0.216891</v>
      </c>
      <c r="F98" s="5">
        <v>0.191738</v>
      </c>
      <c r="G98" s="5">
        <v>0.171588</v>
      </c>
      <c r="H98" s="5">
        <v>0.12753699999999998</v>
      </c>
      <c r="I98" s="5">
        <v>0.209088</v>
      </c>
      <c r="J98" s="5">
        <v>0.209283</v>
      </c>
      <c r="K98" s="5">
        <v>0.20884</v>
      </c>
      <c r="L98" s="5"/>
      <c r="M98" s="5"/>
      <c r="N98" s="5"/>
      <c r="O98" s="5"/>
    </row>
    <row r="99" spans="1:15" ht="12.75">
      <c r="A99" s="19" t="s">
        <v>34</v>
      </c>
      <c r="B99" s="6" t="s">
        <v>22</v>
      </c>
      <c r="C99" s="7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</sheetData>
  <sheetProtection/>
  <mergeCells count="16">
    <mergeCell ref="Q1:S1"/>
    <mergeCell ref="Q10:S10"/>
    <mergeCell ref="A2:A8"/>
    <mergeCell ref="A9:A15"/>
    <mergeCell ref="A16:A22"/>
    <mergeCell ref="A23:A29"/>
    <mergeCell ref="A30:A36"/>
    <mergeCell ref="A37:A43"/>
    <mergeCell ref="A44:A50"/>
    <mergeCell ref="A51:A57"/>
    <mergeCell ref="A86:A92"/>
    <mergeCell ref="A93:A99"/>
    <mergeCell ref="A58:A64"/>
    <mergeCell ref="A65:A71"/>
    <mergeCell ref="A72:A78"/>
    <mergeCell ref="A79:A85"/>
  </mergeCells>
  <printOptions/>
  <pageMargins left="0.5375" right="0.5375" top="1.05277777777778" bottom="1.05277777777778" header="0.7875" footer="0.7875"/>
  <pageSetup firstPageNumber="1" useFirstPageNumber="1"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8" sqref="A18:A19"/>
    </sheetView>
  </sheetViews>
  <sheetFormatPr defaultColWidth="11.57421875" defaultRowHeight="12.75"/>
  <cols>
    <col min="2" max="2" width="28.421875" style="0" bestFit="1" customWidth="1"/>
  </cols>
  <sheetData>
    <row r="1" spans="2:14" ht="12.75">
      <c r="B1" s="7"/>
      <c r="C1" s="7"/>
      <c r="D1" s="16" t="s">
        <v>35</v>
      </c>
      <c r="E1" s="16"/>
      <c r="F1" s="7"/>
      <c r="G1" s="16" t="s">
        <v>36</v>
      </c>
      <c r="H1" s="16"/>
      <c r="I1" s="7"/>
      <c r="J1" s="16" t="s">
        <v>37</v>
      </c>
      <c r="K1" s="16"/>
      <c r="L1" s="7"/>
      <c r="M1" s="16" t="s">
        <v>38</v>
      </c>
      <c r="N1" s="16"/>
    </row>
    <row r="2" spans="2:14" ht="12.75">
      <c r="B2" s="10" t="s">
        <v>40</v>
      </c>
      <c r="C2" s="7"/>
      <c r="D2" s="11" t="s">
        <v>41</v>
      </c>
      <c r="E2" s="11" t="s">
        <v>42</v>
      </c>
      <c r="F2" s="7"/>
      <c r="G2" s="11" t="s">
        <v>41</v>
      </c>
      <c r="H2" s="11" t="s">
        <v>42</v>
      </c>
      <c r="I2" s="7"/>
      <c r="J2" s="11" t="s">
        <v>41</v>
      </c>
      <c r="K2" s="11" t="s">
        <v>42</v>
      </c>
      <c r="L2" s="7"/>
      <c r="M2" s="11" t="s">
        <v>41</v>
      </c>
      <c r="N2" s="11" t="s">
        <v>42</v>
      </c>
    </row>
    <row r="3" spans="2:14" ht="12.75">
      <c r="B3" s="7">
        <v>2</v>
      </c>
      <c r="C3" s="7"/>
      <c r="D3" s="7">
        <v>2</v>
      </c>
      <c r="E3" s="12">
        <f aca="true" t="shared" si="0" ref="E3:E16">D3-B3</f>
        <v>0</v>
      </c>
      <c r="F3" s="7"/>
      <c r="G3" s="7">
        <v>2</v>
      </c>
      <c r="H3" s="12">
        <f aca="true" t="shared" si="1" ref="H3:H16">G3-B3</f>
        <v>0</v>
      </c>
      <c r="I3" s="7"/>
      <c r="J3" s="7">
        <v>4</v>
      </c>
      <c r="K3" s="12">
        <f aca="true" t="shared" si="2" ref="K3:K16">J3-B3</f>
        <v>2</v>
      </c>
      <c r="L3" s="7"/>
      <c r="M3" s="7">
        <v>3</v>
      </c>
      <c r="N3" s="12">
        <f aca="true" t="shared" si="3" ref="N3:N16">M3-B3</f>
        <v>1</v>
      </c>
    </row>
    <row r="4" spans="2:14" ht="12.75">
      <c r="B4" s="7">
        <v>3</v>
      </c>
      <c r="C4" s="7"/>
      <c r="D4" s="7">
        <v>3</v>
      </c>
      <c r="E4" s="12">
        <f t="shared" si="0"/>
        <v>0</v>
      </c>
      <c r="F4" s="7"/>
      <c r="G4" s="7">
        <v>3</v>
      </c>
      <c r="H4" s="12">
        <f t="shared" si="1"/>
        <v>0</v>
      </c>
      <c r="I4" s="7"/>
      <c r="J4" s="7">
        <v>3</v>
      </c>
      <c r="K4" s="12">
        <f t="shared" si="2"/>
        <v>0</v>
      </c>
      <c r="L4" s="7"/>
      <c r="M4" s="7">
        <v>3</v>
      </c>
      <c r="N4" s="12">
        <f t="shared" si="3"/>
        <v>0</v>
      </c>
    </row>
    <row r="5" spans="2:14" ht="12.75">
      <c r="B5" s="7">
        <v>4</v>
      </c>
      <c r="C5" s="7"/>
      <c r="D5" s="7">
        <v>4</v>
      </c>
      <c r="E5" s="12">
        <f t="shared" si="0"/>
        <v>0</v>
      </c>
      <c r="F5" s="7"/>
      <c r="G5" s="7">
        <v>7</v>
      </c>
      <c r="H5" s="12">
        <f t="shared" si="1"/>
        <v>3</v>
      </c>
      <c r="I5" s="7"/>
      <c r="J5" s="7">
        <v>7</v>
      </c>
      <c r="K5" s="12">
        <f t="shared" si="2"/>
        <v>3</v>
      </c>
      <c r="L5" s="7"/>
      <c r="M5" s="7">
        <v>5</v>
      </c>
      <c r="N5" s="12">
        <f t="shared" si="3"/>
        <v>1</v>
      </c>
    </row>
    <row r="6" spans="2:14" ht="12.75">
      <c r="B6" s="7">
        <v>2</v>
      </c>
      <c r="C6" s="7"/>
      <c r="D6" s="7">
        <v>2</v>
      </c>
      <c r="E6" s="12">
        <f t="shared" si="0"/>
        <v>0</v>
      </c>
      <c r="F6" s="7"/>
      <c r="G6" s="7">
        <v>4</v>
      </c>
      <c r="H6" s="12">
        <f t="shared" si="1"/>
        <v>2</v>
      </c>
      <c r="I6" s="7"/>
      <c r="J6" s="7">
        <v>7</v>
      </c>
      <c r="K6" s="12">
        <f t="shared" si="2"/>
        <v>5</v>
      </c>
      <c r="L6" s="7"/>
      <c r="M6" s="7">
        <v>2</v>
      </c>
      <c r="N6" s="12">
        <f t="shared" si="3"/>
        <v>0</v>
      </c>
    </row>
    <row r="7" spans="2:14" ht="12.75">
      <c r="B7" s="7">
        <v>4</v>
      </c>
      <c r="C7" s="7"/>
      <c r="D7" s="7">
        <v>6</v>
      </c>
      <c r="E7" s="12">
        <f t="shared" si="0"/>
        <v>2</v>
      </c>
      <c r="F7" s="7"/>
      <c r="G7" s="7">
        <v>5</v>
      </c>
      <c r="H7" s="12">
        <f t="shared" si="1"/>
        <v>1</v>
      </c>
      <c r="I7" s="7"/>
      <c r="J7" s="7">
        <v>5</v>
      </c>
      <c r="K7" s="12">
        <f t="shared" si="2"/>
        <v>1</v>
      </c>
      <c r="L7" s="7"/>
      <c r="M7" s="7">
        <v>4</v>
      </c>
      <c r="N7" s="12">
        <f t="shared" si="3"/>
        <v>0</v>
      </c>
    </row>
    <row r="8" spans="2:14" ht="12.75">
      <c r="B8" s="7">
        <v>4</v>
      </c>
      <c r="C8" s="7"/>
      <c r="D8" s="7">
        <v>7</v>
      </c>
      <c r="E8" s="12">
        <f t="shared" si="0"/>
        <v>3</v>
      </c>
      <c r="F8" s="7"/>
      <c r="G8" s="7">
        <v>10</v>
      </c>
      <c r="H8" s="12">
        <f t="shared" si="1"/>
        <v>6</v>
      </c>
      <c r="I8" s="7"/>
      <c r="J8" s="7">
        <v>10</v>
      </c>
      <c r="K8" s="12">
        <f t="shared" si="2"/>
        <v>6</v>
      </c>
      <c r="L8" s="7"/>
      <c r="M8" s="7">
        <v>6</v>
      </c>
      <c r="N8" s="12">
        <f t="shared" si="3"/>
        <v>2</v>
      </c>
    </row>
    <row r="9" spans="2:14" ht="12.75">
      <c r="B9" s="7">
        <v>4</v>
      </c>
      <c r="C9" s="7"/>
      <c r="D9" s="7">
        <v>9</v>
      </c>
      <c r="E9" s="12">
        <f t="shared" si="0"/>
        <v>5</v>
      </c>
      <c r="F9" s="7"/>
      <c r="G9" s="7">
        <v>10</v>
      </c>
      <c r="H9" s="12">
        <f t="shared" si="1"/>
        <v>6</v>
      </c>
      <c r="I9" s="7"/>
      <c r="J9" s="7">
        <v>8</v>
      </c>
      <c r="K9" s="12">
        <f t="shared" si="2"/>
        <v>4</v>
      </c>
      <c r="L9" s="7"/>
      <c r="M9" s="7">
        <v>4</v>
      </c>
      <c r="N9" s="12">
        <f t="shared" si="3"/>
        <v>0</v>
      </c>
    </row>
    <row r="10" spans="2:14" ht="12.75">
      <c r="B10" s="7">
        <v>3</v>
      </c>
      <c r="C10" s="7"/>
      <c r="D10" s="7">
        <v>7</v>
      </c>
      <c r="E10" s="12">
        <f t="shared" si="0"/>
        <v>4</v>
      </c>
      <c r="F10" s="7"/>
      <c r="G10" s="7">
        <v>5</v>
      </c>
      <c r="H10" s="12">
        <f t="shared" si="1"/>
        <v>2</v>
      </c>
      <c r="I10" s="7"/>
      <c r="J10" s="7">
        <v>5</v>
      </c>
      <c r="K10" s="12">
        <f t="shared" si="2"/>
        <v>2</v>
      </c>
      <c r="L10" s="7"/>
      <c r="M10" s="7">
        <v>9</v>
      </c>
      <c r="N10" s="12">
        <f t="shared" si="3"/>
        <v>6</v>
      </c>
    </row>
    <row r="11" spans="2:14" ht="12.75">
      <c r="B11" s="7">
        <v>4</v>
      </c>
      <c r="C11" s="7"/>
      <c r="D11" s="7">
        <v>10</v>
      </c>
      <c r="E11" s="12">
        <f t="shared" si="0"/>
        <v>6</v>
      </c>
      <c r="F11" s="7"/>
      <c r="G11" s="7">
        <v>4</v>
      </c>
      <c r="H11" s="12">
        <f t="shared" si="1"/>
        <v>0</v>
      </c>
      <c r="I11" s="7"/>
      <c r="J11" s="7">
        <v>9</v>
      </c>
      <c r="K11" s="12">
        <f t="shared" si="2"/>
        <v>5</v>
      </c>
      <c r="L11" s="7"/>
      <c r="M11" s="7">
        <v>11</v>
      </c>
      <c r="N11" s="12">
        <f t="shared" si="3"/>
        <v>7</v>
      </c>
    </row>
    <row r="12" spans="2:14" ht="12.75">
      <c r="B12" s="7">
        <v>3</v>
      </c>
      <c r="C12" s="7"/>
      <c r="D12" s="7">
        <v>3</v>
      </c>
      <c r="E12" s="12">
        <f t="shared" si="0"/>
        <v>0</v>
      </c>
      <c r="F12" s="7"/>
      <c r="G12" s="7">
        <v>3</v>
      </c>
      <c r="H12" s="12">
        <f t="shared" si="1"/>
        <v>0</v>
      </c>
      <c r="I12" s="7"/>
      <c r="J12" s="7">
        <v>3</v>
      </c>
      <c r="K12" s="12">
        <f t="shared" si="2"/>
        <v>0</v>
      </c>
      <c r="L12" s="7"/>
      <c r="M12" s="7">
        <v>8</v>
      </c>
      <c r="N12" s="12">
        <f t="shared" si="3"/>
        <v>5</v>
      </c>
    </row>
    <row r="13" spans="2:14" ht="12.75">
      <c r="B13" s="7">
        <v>3</v>
      </c>
      <c r="C13" s="7"/>
      <c r="D13" s="7">
        <v>7</v>
      </c>
      <c r="E13" s="12">
        <f t="shared" si="0"/>
        <v>4</v>
      </c>
      <c r="F13" s="7"/>
      <c r="G13" s="7">
        <v>4</v>
      </c>
      <c r="H13" s="12">
        <f t="shared" si="1"/>
        <v>1</v>
      </c>
      <c r="I13" s="7"/>
      <c r="J13" s="7">
        <v>4</v>
      </c>
      <c r="K13" s="12">
        <f t="shared" si="2"/>
        <v>1</v>
      </c>
      <c r="L13" s="7"/>
      <c r="M13" s="7">
        <v>6</v>
      </c>
      <c r="N13" s="12">
        <f t="shared" si="3"/>
        <v>3</v>
      </c>
    </row>
    <row r="14" spans="2:14" ht="12.75">
      <c r="B14" s="7">
        <v>2</v>
      </c>
      <c r="C14" s="7"/>
      <c r="D14" s="7">
        <v>2</v>
      </c>
      <c r="E14" s="12">
        <f t="shared" si="0"/>
        <v>0</v>
      </c>
      <c r="F14" s="7"/>
      <c r="G14" s="7">
        <v>4</v>
      </c>
      <c r="H14" s="12">
        <f t="shared" si="1"/>
        <v>2</v>
      </c>
      <c r="I14" s="7"/>
      <c r="J14" s="7">
        <v>2</v>
      </c>
      <c r="K14" s="12">
        <f t="shared" si="2"/>
        <v>0</v>
      </c>
      <c r="L14" s="7"/>
      <c r="M14" s="7">
        <v>4</v>
      </c>
      <c r="N14" s="12">
        <f t="shared" si="3"/>
        <v>2</v>
      </c>
    </row>
    <row r="15" spans="2:14" ht="12.75">
      <c r="B15" s="7">
        <v>5</v>
      </c>
      <c r="C15" s="7"/>
      <c r="D15" s="7">
        <v>5</v>
      </c>
      <c r="E15" s="12">
        <f t="shared" si="0"/>
        <v>0</v>
      </c>
      <c r="F15" s="7"/>
      <c r="G15" s="7">
        <v>7</v>
      </c>
      <c r="H15" s="12">
        <f t="shared" si="1"/>
        <v>2</v>
      </c>
      <c r="I15" s="7"/>
      <c r="J15" s="7">
        <v>7</v>
      </c>
      <c r="K15" s="12">
        <f t="shared" si="2"/>
        <v>2</v>
      </c>
      <c r="L15" s="7"/>
      <c r="M15" s="7">
        <v>9</v>
      </c>
      <c r="N15" s="12">
        <f t="shared" si="3"/>
        <v>4</v>
      </c>
    </row>
    <row r="16" spans="2:14" ht="12.75">
      <c r="B16" s="7">
        <v>4</v>
      </c>
      <c r="C16" s="7"/>
      <c r="D16" s="7">
        <v>6</v>
      </c>
      <c r="E16" s="12">
        <f t="shared" si="0"/>
        <v>2</v>
      </c>
      <c r="F16" s="7"/>
      <c r="G16" s="7">
        <v>9</v>
      </c>
      <c r="H16" s="12">
        <f t="shared" si="1"/>
        <v>5</v>
      </c>
      <c r="I16" s="7"/>
      <c r="J16" s="7">
        <v>10</v>
      </c>
      <c r="K16" s="12">
        <f t="shared" si="2"/>
        <v>6</v>
      </c>
      <c r="L16" s="7"/>
      <c r="M16" s="7">
        <v>4</v>
      </c>
      <c r="N16" s="12">
        <f t="shared" si="3"/>
        <v>0</v>
      </c>
    </row>
    <row r="17" spans="2:14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20" t="s">
        <v>59</v>
      </c>
      <c r="B18" s="1">
        <f>AVERAGE(B3:B16)</f>
        <v>3.357142857142857</v>
      </c>
      <c r="C18" s="1"/>
      <c r="D18" s="1">
        <f>AVERAGE(D3:D16)</f>
        <v>5.214285714285714</v>
      </c>
      <c r="E18" s="1">
        <f>AVERAGE(E3:E16)</f>
        <v>1.8571428571428572</v>
      </c>
      <c r="F18" s="1"/>
      <c r="G18" s="1">
        <f>AVERAGE(G3:G16)</f>
        <v>5.5</v>
      </c>
      <c r="H18" s="1">
        <f>AVERAGE(H3:H16)</f>
        <v>2.142857142857143</v>
      </c>
      <c r="I18" s="1"/>
      <c r="J18" s="1">
        <f>AVERAGE(J3:J16)</f>
        <v>6</v>
      </c>
      <c r="K18" s="1">
        <f>AVERAGE(K3:K16)</f>
        <v>2.642857142857143</v>
      </c>
      <c r="L18" s="1"/>
      <c r="M18" s="1">
        <f>AVERAGE(M3:M16)</f>
        <v>5.571428571428571</v>
      </c>
      <c r="N18" s="1">
        <f>AVERAGE(N3:N16)</f>
        <v>2.2142857142857144</v>
      </c>
    </row>
    <row r="19" spans="1:14" ht="12.75">
      <c r="A19" s="20" t="s">
        <v>60</v>
      </c>
      <c r="B19" s="1">
        <f>STDEV(B3:B16)</f>
        <v>0.9287827316640653</v>
      </c>
      <c r="C19" s="1"/>
      <c r="D19" s="1">
        <f>STDEV(D3:D16)</f>
        <v>2.6363894724697734</v>
      </c>
      <c r="E19" s="1">
        <f>STDEV(E3:E16)</f>
        <v>2.1788191176076888</v>
      </c>
      <c r="F19" s="1"/>
      <c r="G19" s="1">
        <f>STDEV(G3:G16)</f>
        <v>2.653009901689313</v>
      </c>
      <c r="H19" s="1">
        <f>STDEV(H3:H16)</f>
        <v>2.14322341192107</v>
      </c>
      <c r="I19" s="1"/>
      <c r="J19" s="1">
        <f>STDEV(J3:J16)</f>
        <v>2.660248687044705</v>
      </c>
      <c r="K19" s="1">
        <f>STDEV(K3:K16)</f>
        <v>2.205138853368958</v>
      </c>
      <c r="L19" s="1"/>
      <c r="M19" s="1">
        <f>STDEV(M3:M16)</f>
        <v>2.7093651176353735</v>
      </c>
      <c r="N19" s="1">
        <f>STDEV(N3:N16)</f>
        <v>2.4235565546581275</v>
      </c>
    </row>
  </sheetData>
  <sheetProtection/>
  <mergeCells count="4">
    <mergeCell ref="D1:E1"/>
    <mergeCell ref="G1:H1"/>
    <mergeCell ref="J1:K1"/>
    <mergeCell ref="M1:N1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2008-04-29T20:49:41Z</cp:lastPrinted>
  <dcterms:created xsi:type="dcterms:W3CDTF">2008-04-30T12:40:29Z</dcterms:created>
  <dcterms:modified xsi:type="dcterms:W3CDTF">2008-04-30T12:54:14Z</dcterms:modified>
  <cp:category/>
  <cp:version/>
  <cp:contentType/>
  <cp:contentStatus/>
</cp:coreProperties>
</file>